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70" windowHeight="7890" tabRatio="866" activeTab="6"/>
  </bookViews>
  <sheets>
    <sheet name="Front" sheetId="1" r:id="rId1"/>
    <sheet name="Index" sheetId="2" r:id="rId2"/>
    <sheet name="Trustee report" sheetId="3" r:id="rId3"/>
    <sheet name="Trustee resp" sheetId="4" r:id="rId4"/>
    <sheet name="Audit report" sheetId="5" r:id="rId5"/>
    <sheet name="P&amp;L" sheetId="6" r:id="rId6"/>
    <sheet name="BS" sheetId="7" r:id="rId7"/>
    <sheet name="Notes P1" sheetId="8" r:id="rId8"/>
    <sheet name="Notes P2" sheetId="9" r:id="rId9"/>
  </sheets>
  <definedNames/>
  <calcPr fullCalcOnLoad="1"/>
</workbook>
</file>

<file path=xl/sharedStrings.xml><?xml version="1.0" encoding="utf-8"?>
<sst xmlns="http://schemas.openxmlformats.org/spreadsheetml/2006/main" count="178" uniqueCount="128">
  <si>
    <t>£</t>
  </si>
  <si>
    <t>Creditors</t>
  </si>
  <si>
    <t>Synod Secretary</t>
  </si>
  <si>
    <t>Debtors and Prepayments</t>
  </si>
  <si>
    <t>Incoming Resources</t>
  </si>
  <si>
    <t>Resources Expended</t>
  </si>
  <si>
    <t>Liability recognition</t>
  </si>
  <si>
    <t>Expenditure is recognised when a liability is incurred, or a constructive obligation arises, that results in the payment being unavoidable.</t>
  </si>
  <si>
    <t>Treasurer</t>
  </si>
  <si>
    <t>These are included in the Statement of Financial Activities (SOFA) when the District becomes entitled to the resources, the trustees are virtually certain they will receive the resources; and  the monetary value can be measured with sufficient reliability.</t>
  </si>
  <si>
    <t>Methodist Church</t>
  </si>
  <si>
    <t>Isle of Man District</t>
  </si>
  <si>
    <t>District 15</t>
  </si>
  <si>
    <t xml:space="preserve">Financial Statements </t>
  </si>
  <si>
    <t>Contents</t>
  </si>
  <si>
    <t>Page</t>
  </si>
  <si>
    <t>Trustees' Report</t>
  </si>
  <si>
    <t>Trustees' Responsibility Statement</t>
  </si>
  <si>
    <t>Statement of Financial Activities</t>
  </si>
  <si>
    <t>Balance sheet</t>
  </si>
  <si>
    <t>Notes to the Financial Statements</t>
  </si>
  <si>
    <t>Background</t>
  </si>
  <si>
    <t>Office Holders</t>
  </si>
  <si>
    <t>Chair of District</t>
  </si>
  <si>
    <t>Colin D. Clark</t>
  </si>
  <si>
    <t>Results</t>
  </si>
  <si>
    <t>Dated:</t>
  </si>
  <si>
    <t>The District is classified as being a separate charity in its own right under the Charities Registration Act 1989 in the Isle of Man and is exempt for registration under regulation 2(3) of the Religious Charities Regulations, 1999 in the Isle of Man. The effect of this exemption is that no information needs to be submitted to the Charity Commission in the Isle of Man.</t>
  </si>
  <si>
    <t>Independent Examiner</t>
  </si>
  <si>
    <t>- observe the methods and principles in the Charities SORP;</t>
  </si>
  <si>
    <t>- state whether applicable accounting standards have been followed, subject to any material departures disclosed and explained in the financial statements; and</t>
  </si>
  <si>
    <t>- prepare the financial statements on the going concern basis unless it is inappropriate to presume that the charity will continue in business.</t>
  </si>
  <si>
    <t>The Trustees are responsible for preparing the trustees' report and the financial statements, in accordance with applicable law and United Kingdom Accounting Standards (United Kingdom Generally Accepted Accounting Practice).</t>
  </si>
  <si>
    <t>The Trustees are responsible for keeping the proper accounting records which disclose at any time, with reasonable accuracy, the financial position of the charity and enable them to ensure that the accounts comply with the Isle of Man Charities Registration Act, 1989. They are also responsible for safeguarding the assets of the charity and for taking reasonable steps for the prevention and detection of fraud and other irregularities.</t>
  </si>
  <si>
    <t>Dated</t>
  </si>
  <si>
    <t>Respective Responsibilities of Trustees and Examiner</t>
  </si>
  <si>
    <t>- Examine the accounts; and</t>
  </si>
  <si>
    <t>(1) in all material respects the requirements:</t>
  </si>
  <si>
    <t>Independent Examiner's Report to the Trustees of the Methodist Church Isle of Man District</t>
  </si>
  <si>
    <t>The Trustees are responsible for the preparation of the accounts for the Charity. The Trustees consider that an audit is not required for this year under section 5 of the Charities Registration Act 1989 ("The Act") and that an independent examination is appropriate.</t>
  </si>
  <si>
    <t>Basis of Independent Examiner's Report</t>
  </si>
  <si>
    <t>Independent Examiner's Statement</t>
  </si>
  <si>
    <t>- to keep accounting records in accordance with regulations made under section 11(1)(a) of the Act:</t>
  </si>
  <si>
    <t>- to prepare accounts in accordance with regulations made under section 11(1)(b) of the Act:</t>
  </si>
  <si>
    <t>Notes</t>
  </si>
  <si>
    <t>District Expense Fund</t>
  </si>
  <si>
    <t>District Advance Fund</t>
  </si>
  <si>
    <t>Assessments from Circuit</t>
  </si>
  <si>
    <t>Interest and investment income</t>
  </si>
  <si>
    <t>Contribution from Circuit Advance Fund</t>
  </si>
  <si>
    <t>Grants and donations</t>
  </si>
  <si>
    <t>Total Incoming Resources</t>
  </si>
  <si>
    <t>Telephone and travel</t>
  </si>
  <si>
    <t>Rental and office expenses</t>
  </si>
  <si>
    <t>General administration costs</t>
  </si>
  <si>
    <t>Net surplus/(deficit) for the year</t>
  </si>
  <si>
    <t>Current Assets</t>
  </si>
  <si>
    <t>Debtors and prepayments</t>
  </si>
  <si>
    <t>Cash at bank and in hand</t>
  </si>
  <si>
    <t>Total current assets</t>
  </si>
  <si>
    <t>Creditors and Accruals</t>
  </si>
  <si>
    <t>Represented by</t>
  </si>
  <si>
    <t>Funds of the District</t>
  </si>
  <si>
    <t>General Fund (unrestricted)</t>
  </si>
  <si>
    <t>Total district funds</t>
  </si>
  <si>
    <t xml:space="preserve">The financial statements were approved by the Trustees and authorised for issue and signed on their behalf </t>
  </si>
  <si>
    <t>Accounting Policies</t>
  </si>
  <si>
    <t>Basis of accounting</t>
  </si>
  <si>
    <t>Debtors and prepayments are the amounts owing to the District as at year end.</t>
  </si>
  <si>
    <t>Creditors are in respect of amounts owed by the District at year end.</t>
  </si>
  <si>
    <t>The funds included within the District Advance Fund are restricted. The income drives from amounts received from all circuits in a given District and contributions from the Connexional Priority Fund. The decisions on those levies are imposed on each Circuit by being confirmed by the Conference annually. The Districts are guided by Conference as to what those funds can be used for and hence are therefore regarded as restricted.</t>
  </si>
  <si>
    <t xml:space="preserve">Liabilities are recognised as soon as there is a legal or constructive obligation committing the District to pay out resources.  </t>
  </si>
  <si>
    <t>Accounting for separate funds</t>
  </si>
  <si>
    <t>DEBTORS AND PREPAYMENTS</t>
  </si>
  <si>
    <t>CREDITORS AND ACCRUALS</t>
  </si>
  <si>
    <t>Net assets/(liabilities)</t>
  </si>
  <si>
    <t>Notes to Financial Statements Continued....</t>
  </si>
  <si>
    <t>Amounts owed from Connexion</t>
  </si>
  <si>
    <t>Surplus brought forward</t>
  </si>
  <si>
    <t>Total surplus/(deficit) Carried Forward</t>
  </si>
  <si>
    <t>Independent Examiner's Report</t>
  </si>
  <si>
    <t>CASH AND BANK BALANCES</t>
  </si>
  <si>
    <t>The trustees' confirm that they have complied with the above requirements.</t>
  </si>
  <si>
    <t>The Isle of Man District of the Methodist Church in Great Britain (District 15) came into existence upon the merger of the Wesleyan Methodists and the Primitive Methodists in September 1932.</t>
  </si>
  <si>
    <t>Law applicable to charities in the Isle of Man requires the trustees to prepare financial statements for each financial year which give a true and fair view of the state of the charity and of its incoming resources and application of resources for that period. In preparing these financial statements, the trustees are required to:</t>
  </si>
  <si>
    <t>- select suitable accounting policies and then apply them consistently;</t>
  </si>
  <si>
    <t>- make judgements and estimates which are reasonable and prudent;</t>
  </si>
  <si>
    <t>Total Resources Expended</t>
  </si>
  <si>
    <t>The Composition of the Isle of Man Synod is the same as that of the Isle of Man Circuit Meeting, while the composition of the District Policy Committee is the same as that of the Circuit Leadership Team. The composition of the Isle of Man Synod is published each year, and is supplied to the Secretary of the Methodist Conference.</t>
  </si>
  <si>
    <t>The following held office during and following the financial year:</t>
  </si>
  <si>
    <t>Due in under 1 year</t>
  </si>
  <si>
    <t>Revd Richard Hall</t>
  </si>
  <si>
    <t>have been met; and</t>
  </si>
  <si>
    <t>RESOURCES EXPENDED</t>
  </si>
  <si>
    <t>1 &amp;2</t>
  </si>
  <si>
    <t>Resources expanded include payments to trustees on account of travel and other incidental costs in carrying out their responsibilities for the district according to the Constitutional Practice and Discipline of the Methodist Church.</t>
  </si>
  <si>
    <t>6-7</t>
  </si>
  <si>
    <t>The notes on pages 6 to 7 form part of these financial statements.</t>
  </si>
  <si>
    <t>Balance Sheet</t>
  </si>
  <si>
    <t xml:space="preserve">Revd Richard Hall </t>
  </si>
  <si>
    <t>`</t>
  </si>
  <si>
    <t>The Methodist Church is governed by its Constitution, Practice and Discipline (CPD), and is organised in four tiers; individual Churches whose governance is exercised by Church Councils, Circuits (geographical groups of Churches) whose governance is exercised by Circuit meetings, Districts (geographical groups of Circuits) whose governance is exercised by Synods (with Policy Committees exercising interim delegated authority), and a Connexion, directed by the Conference.</t>
  </si>
  <si>
    <t>These financial statements have been prepared under the historical cost convention, in accordance with the General Principles of the Statement of Recommended Practice "Accounting for Charities" (except where noted) and include Methodist Church Accounting Guidance and the regulations framed under the Isle of Man Charities Act 1989. The principal accounting policies adopted in the preparation of these financial statements are set out below:</t>
  </si>
  <si>
    <t>For the year ended 31 August 2016</t>
  </si>
  <si>
    <t>Year ended 31 August 2016</t>
  </si>
  <si>
    <t xml:space="preserve">John Binns </t>
  </si>
  <si>
    <t>The results for the year ended 31 August 2016 show a deficit of £410 (2015; deficit of £4,176) which has been drawn from respective funds of the District.</t>
  </si>
  <si>
    <t>Howard Pilley.</t>
  </si>
  <si>
    <t>I report to the Trustees on the accounts of the Isle of Man District Methodist Church for the year ended 31 August 2016, which are set out on pages 4 to 7.</t>
  </si>
  <si>
    <t>- State whether particular matters have come to my attention.</t>
  </si>
  <si>
    <t>My examination was carried out taking into consideration general guidance given by the General Registry. An examination includes a review of the accounting records kept by the charity and a comparison of the accounts presented with those records. It also includes consideration of any unusual items or disclosures in the accounts, and seeking explanations from you as trustees concerning any such matters. The procedures undertaken do not provide all the evidence that would be required in an audit, and consequently I do not express an audit opinion on the view given by the accounts.</t>
  </si>
  <si>
    <t>In connection with my examination, I have reasonable cause to believe that:</t>
  </si>
  <si>
    <t>(2) there are no material matters to which, in my opinion, attention should be drawn in order to enable a proper understanding of the accounts to be reached.</t>
  </si>
  <si>
    <t>Howard Pilley</t>
  </si>
  <si>
    <t>Total 2016</t>
  </si>
  <si>
    <t>Total 2015</t>
  </si>
  <si>
    <t>Income recognition</t>
  </si>
  <si>
    <t>In instances where the District acts as agent, such as the payment of expenses of delegates from the District to the Methodist Conference, and the payment of ministers' business oir personal travel to the Mainland UK, these transactions are not reflected in the SOFA.</t>
  </si>
  <si>
    <t>Chair's Discretionary Fund</t>
  </si>
  <si>
    <t>Chair's discretionary fund (unrestricted)</t>
  </si>
  <si>
    <t>The funds held in the District Expense Fund are to cover the expenses of the Isle of Man District and there are no restrictions imposed on the use of this fund. The Chair's Discretionary fund are amounts available to the Chair for expenditure at his discretion and to decide upon worthy recipients of the funds.</t>
  </si>
  <si>
    <t>Bank balances at year end</t>
  </si>
  <si>
    <t>The bank balance in district advance fund amounting to £19,178 (2015: £11,814) is held in a bank account in the name of The Trustees for Manx Methodist Church Purposes.</t>
  </si>
  <si>
    <t>Deferred income</t>
  </si>
  <si>
    <t>Creditors - Isle of Man Circuit</t>
  </si>
  <si>
    <t>Creditors - third parties</t>
  </si>
  <si>
    <t>It is my responsibility to:</t>
  </si>
  <si>
    <t>District Advance Fund (restricted)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</si>
</sst>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_ ;[Red]\-#,##0\ "/>
    <numFmt numFmtId="171" formatCode="_-* #,##0_-;\-* #,##0_-;_-* &quot;-&quot;??_-;_-@_-"/>
    <numFmt numFmtId="172" formatCode="#,##0;\(#,##0\)"/>
    <numFmt numFmtId="173" formatCode="#,##0;[Red]#,##0"/>
    <numFmt numFmtId="174" formatCode="&quot;£&quot;#,##0;[Red]&quot;£&quot;#,##0"/>
    <numFmt numFmtId="175" formatCode="#,##0_);\(#,##0\);\-_)"/>
    <numFmt numFmtId="176" formatCode="0;\-0;"/>
    <numFmt numFmtId="177" formatCode="dd/mm/yyyy;@"/>
  </numFmts>
  <fonts count="46">
    <font>
      <sz val="10"/>
      <name val="Arial"/>
      <family val="0"/>
    </font>
    <font>
      <u val="single"/>
      <sz val="10"/>
      <color indexed="12"/>
      <name val="Arial"/>
      <family val="2"/>
    </font>
    <font>
      <u val="single"/>
      <sz val="10"/>
      <color indexed="36"/>
      <name val="Arial"/>
      <family val="2"/>
    </font>
    <font>
      <sz val="10"/>
      <name val="Times New Roman"/>
      <family val="1"/>
    </font>
    <font>
      <sz val="11"/>
      <name val="Arial"/>
      <family val="2"/>
    </font>
    <font>
      <b/>
      <sz val="22"/>
      <name val="Times New Roman"/>
      <family val="1"/>
    </font>
    <font>
      <b/>
      <sz val="14"/>
      <name val="Times New Roman"/>
      <family val="1"/>
    </font>
    <font>
      <b/>
      <sz val="12"/>
      <name val="Times New Roman"/>
      <family val="1"/>
    </font>
    <font>
      <sz val="12"/>
      <name val="Times New Roman"/>
      <family val="1"/>
    </font>
    <font>
      <b/>
      <sz val="10"/>
      <name val="Times New Roman"/>
      <family val="1"/>
    </font>
    <font>
      <sz val="10"/>
      <color indexed="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175" fontId="0" fillId="0" borderId="0" applyFont="0" applyFill="0" applyProtection="0">
      <alignment/>
    </xf>
    <xf numFmtId="175" fontId="3" fillId="0" borderId="0" applyProtection="0">
      <alignment/>
    </xf>
    <xf numFmtId="175" fontId="0" fillId="0" borderId="10" applyFont="0" applyFill="0" applyProtection="0">
      <alignment/>
    </xf>
    <xf numFmtId="176" fontId="4" fillId="33" borderId="0" applyFont="0" applyFill="0" applyProtection="0">
      <alignment horizontal="right"/>
    </xf>
    <xf numFmtId="0" fontId="45" fillId="0" borderId="0" applyNumberFormat="0" applyFill="0" applyBorder="0" applyAlignment="0" applyProtection="0"/>
  </cellStyleXfs>
  <cellXfs count="9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left"/>
    </xf>
    <xf numFmtId="0" fontId="9" fillId="0" borderId="0" xfId="0" applyFont="1" applyFill="1" applyAlignment="1">
      <alignment/>
    </xf>
    <xf numFmtId="0" fontId="3" fillId="0" borderId="0" xfId="0" applyFont="1" applyAlignment="1">
      <alignment horizontal="center"/>
    </xf>
    <xf numFmtId="0" fontId="9" fillId="0" borderId="0" xfId="0" applyFont="1" applyFill="1" applyBorder="1" applyAlignment="1">
      <alignment/>
    </xf>
    <xf numFmtId="0" fontId="9" fillId="0" borderId="0" xfId="0" applyFont="1" applyFill="1" applyAlignment="1">
      <alignment/>
    </xf>
    <xf numFmtId="0" fontId="3" fillId="0" borderId="0" xfId="0" applyFont="1" applyFill="1" applyAlignment="1">
      <alignment/>
    </xf>
    <xf numFmtId="0" fontId="3" fillId="0" borderId="0" xfId="0" applyFont="1" applyBorder="1" applyAlignment="1">
      <alignment horizontal="center"/>
    </xf>
    <xf numFmtId="0" fontId="3" fillId="0" borderId="0" xfId="0" applyFont="1" applyBorder="1" applyAlignment="1">
      <alignment/>
    </xf>
    <xf numFmtId="0" fontId="9" fillId="0" borderId="0" xfId="0" applyFont="1" applyAlignment="1">
      <alignment horizontal="center"/>
    </xf>
    <xf numFmtId="0" fontId="9" fillId="0" borderId="0" xfId="0" applyFont="1" applyAlignment="1">
      <alignment horizontal="right"/>
    </xf>
    <xf numFmtId="175" fontId="9" fillId="0" borderId="0" xfId="62" applyFont="1" applyFill="1" applyBorder="1" applyAlignment="1">
      <alignment horizontal="right"/>
    </xf>
    <xf numFmtId="0" fontId="9" fillId="0" borderId="0" xfId="0" applyFont="1" applyAlignment="1">
      <alignment/>
    </xf>
    <xf numFmtId="175" fontId="3" fillId="0" borderId="0" xfId="0" applyNumberFormat="1" applyFont="1" applyAlignment="1">
      <alignment horizontal="right"/>
    </xf>
    <xf numFmtId="175" fontId="3" fillId="0" borderId="0" xfId="0" applyNumberFormat="1" applyFont="1" applyBorder="1" applyAlignment="1">
      <alignment horizontal="right"/>
    </xf>
    <xf numFmtId="0" fontId="3" fillId="0" borderId="0" xfId="0" applyFont="1" applyFill="1" applyBorder="1" applyAlignment="1">
      <alignment/>
    </xf>
    <xf numFmtId="175" fontId="3" fillId="0" borderId="0" xfId="0" applyNumberFormat="1" applyFont="1" applyFill="1" applyAlignment="1">
      <alignment horizontal="right"/>
    </xf>
    <xf numFmtId="175" fontId="3" fillId="0" borderId="0" xfId="62" applyNumberFormat="1" applyFont="1" applyAlignment="1">
      <alignment horizontal="right"/>
    </xf>
    <xf numFmtId="175" fontId="3" fillId="0" borderId="0" xfId="0" applyNumberFormat="1" applyFont="1" applyAlignment="1">
      <alignment horizontal="center"/>
    </xf>
    <xf numFmtId="175" fontId="9" fillId="0" borderId="0" xfId="62" applyFont="1" applyFill="1" applyBorder="1" applyAlignment="1" quotePrefix="1">
      <alignment horizontal="right"/>
    </xf>
    <xf numFmtId="0" fontId="9" fillId="0" borderId="0" xfId="0" applyFont="1" applyAlignment="1">
      <alignment horizontal="right" wrapText="1"/>
    </xf>
    <xf numFmtId="0" fontId="9" fillId="0" borderId="0" xfId="0" applyFont="1" applyAlignment="1">
      <alignment wrapText="1"/>
    </xf>
    <xf numFmtId="0" fontId="9" fillId="0" borderId="0" xfId="0" applyFont="1" applyBorder="1" applyAlignment="1">
      <alignment horizontal="right" wrapText="1"/>
    </xf>
    <xf numFmtId="0" fontId="9" fillId="0" borderId="0" xfId="0" applyFont="1" applyAlignment="1">
      <alignment horizontal="left"/>
    </xf>
    <xf numFmtId="16" fontId="9" fillId="0" borderId="0" xfId="0" applyNumberFormat="1" applyFont="1" applyAlignment="1" quotePrefix="1">
      <alignment horizontal="left"/>
    </xf>
    <xf numFmtId="0" fontId="3" fillId="0" borderId="0" xfId="0" applyFont="1" applyAlignment="1">
      <alignment horizontal="justify"/>
    </xf>
    <xf numFmtId="0" fontId="3" fillId="0" borderId="0" xfId="0" applyFont="1" applyAlignment="1">
      <alignment/>
    </xf>
    <xf numFmtId="0" fontId="3" fillId="0" borderId="0" xfId="0" applyFont="1" applyAlignment="1" quotePrefix="1">
      <alignment/>
    </xf>
    <xf numFmtId="0" fontId="7"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176" fontId="3" fillId="0" borderId="0" xfId="65" applyFont="1" applyFill="1" applyAlignment="1">
      <alignment horizontal="center"/>
    </xf>
    <xf numFmtId="0" fontId="3" fillId="0" borderId="0" xfId="0" applyFont="1" applyFill="1" applyAlignment="1">
      <alignment wrapText="1"/>
    </xf>
    <xf numFmtId="175" fontId="3" fillId="0" borderId="0" xfId="65" applyNumberFormat="1" applyFont="1" applyFill="1" applyAlignment="1">
      <alignment horizontal="right"/>
    </xf>
    <xf numFmtId="0" fontId="3" fillId="0" borderId="0" xfId="0" applyFont="1" applyFill="1" applyAlignment="1">
      <alignment horizontal="center"/>
    </xf>
    <xf numFmtId="175" fontId="3" fillId="0" borderId="0" xfId="65" applyNumberFormat="1" applyFont="1" applyFill="1" applyBorder="1" applyAlignment="1">
      <alignment horizontal="right"/>
    </xf>
    <xf numFmtId="0" fontId="3" fillId="0" borderId="0" xfId="0" applyFont="1" applyFill="1" applyAlignment="1">
      <alignment/>
    </xf>
    <xf numFmtId="0" fontId="3" fillId="0" borderId="0" xfId="0" applyFont="1" applyFill="1" applyAlignment="1">
      <alignment horizontal="left"/>
    </xf>
    <xf numFmtId="0" fontId="9" fillId="0" borderId="0" xfId="0" applyFont="1" applyFill="1" applyAlignment="1">
      <alignment wrapText="1"/>
    </xf>
    <xf numFmtId="0" fontId="9" fillId="0" borderId="0" xfId="0" applyFont="1" applyFill="1" applyAlignment="1" applyProtection="1">
      <alignment vertical="top" wrapText="1"/>
      <protection/>
    </xf>
    <xf numFmtId="0" fontId="9" fillId="0" borderId="0" xfId="0" applyFont="1" applyAlignment="1" applyProtection="1">
      <alignment wrapText="1"/>
      <protection/>
    </xf>
    <xf numFmtId="0" fontId="3" fillId="0" borderId="0" xfId="0" applyFont="1" applyAlignment="1">
      <alignment vertical="top" wrapText="1"/>
    </xf>
    <xf numFmtId="0" fontId="10" fillId="0" borderId="0" xfId="0" applyFont="1" applyAlignment="1">
      <alignment/>
    </xf>
    <xf numFmtId="0" fontId="9" fillId="0" borderId="0" xfId="0" applyFont="1" applyAlignment="1" applyProtection="1">
      <alignment/>
      <protection/>
    </xf>
    <xf numFmtId="0" fontId="3" fillId="0" borderId="0" xfId="0" applyFont="1" applyAlignment="1" applyProtection="1">
      <alignment vertical="top" wrapText="1"/>
      <protection/>
    </xf>
    <xf numFmtId="0" fontId="9" fillId="0" borderId="0" xfId="0" applyFont="1" applyAlignment="1" applyProtection="1">
      <alignment vertical="top" wrapText="1"/>
      <protection/>
    </xf>
    <xf numFmtId="0" fontId="3" fillId="0" borderId="0" xfId="0" applyFont="1" applyAlignment="1" applyProtection="1">
      <alignment horizontal="justify" vertical="top" wrapText="1"/>
      <protection/>
    </xf>
    <xf numFmtId="0" fontId="9" fillId="0" borderId="0" xfId="0" applyFont="1" applyFill="1" applyAlignment="1" applyProtection="1">
      <alignment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horizontal="justify" vertical="top" wrapText="1"/>
      <protection/>
    </xf>
    <xf numFmtId="0" fontId="9" fillId="0" borderId="0" xfId="0" applyFont="1" applyFill="1" applyAlignment="1">
      <alignment vertical="top" wrapText="1"/>
    </xf>
    <xf numFmtId="0" fontId="11" fillId="0" borderId="0" xfId="0" applyFont="1" applyFill="1" applyAlignment="1">
      <alignment vertical="top"/>
    </xf>
    <xf numFmtId="0" fontId="10" fillId="0" borderId="0" xfId="0" applyFont="1" applyFill="1" applyAlignment="1" applyProtection="1">
      <alignment horizontal="center"/>
      <protection locked="0"/>
    </xf>
    <xf numFmtId="0" fontId="10" fillId="0" borderId="0" xfId="0" applyFont="1" applyAlignment="1" applyProtection="1">
      <alignment horizontal="center"/>
      <protection locked="0"/>
    </xf>
    <xf numFmtId="0" fontId="11" fillId="0" borderId="0" xfId="0" applyFont="1" applyAlignment="1">
      <alignment wrapText="1"/>
    </xf>
    <xf numFmtId="0" fontId="3" fillId="0" borderId="0" xfId="0" applyFont="1" applyAlignment="1" applyProtection="1">
      <alignment horizontal="center" wrapText="1"/>
      <protection/>
    </xf>
    <xf numFmtId="0" fontId="10" fillId="0" borderId="0" xfId="0" applyFont="1" applyAlignment="1">
      <alignment/>
    </xf>
    <xf numFmtId="0" fontId="10" fillId="0" borderId="0" xfId="0" applyFont="1" applyAlignment="1" applyProtection="1">
      <alignment horizontal="center" vertical="center"/>
      <protection locked="0"/>
    </xf>
    <xf numFmtId="0" fontId="3" fillId="0" borderId="0" xfId="0" applyFont="1" applyAlignment="1">
      <alignment vertical="center" wrapText="1"/>
    </xf>
    <xf numFmtId="0" fontId="10" fillId="0" borderId="0" xfId="0" applyFont="1" applyAlignment="1">
      <alignment vertical="center"/>
    </xf>
    <xf numFmtId="0" fontId="9" fillId="0" borderId="0" xfId="0" applyFont="1" applyFill="1" applyAlignment="1">
      <alignment horizontal="left"/>
    </xf>
    <xf numFmtId="0" fontId="3" fillId="0" borderId="0" xfId="0" applyFont="1" applyFill="1" applyAlignment="1">
      <alignment horizontal="justify"/>
    </xf>
    <xf numFmtId="0" fontId="9" fillId="0" borderId="0" xfId="0" applyFont="1" applyFill="1" applyAlignment="1">
      <alignment horizontal="right"/>
    </xf>
    <xf numFmtId="175" fontId="3" fillId="0" borderId="11" xfId="65" applyNumberFormat="1" applyFont="1" applyFill="1" applyBorder="1" applyAlignment="1">
      <alignment horizontal="right"/>
    </xf>
    <xf numFmtId="175" fontId="3" fillId="0" borderId="12" xfId="65" applyNumberFormat="1" applyFont="1" applyFill="1" applyBorder="1" applyAlignment="1">
      <alignment horizontal="right"/>
    </xf>
    <xf numFmtId="0" fontId="3" fillId="0" borderId="0" xfId="0" applyFont="1" applyAlignment="1">
      <alignment horizontal="right"/>
    </xf>
    <xf numFmtId="175" fontId="9" fillId="0" borderId="11" xfId="0" applyNumberFormat="1" applyFont="1" applyBorder="1" applyAlignment="1">
      <alignment/>
    </xf>
    <xf numFmtId="175" fontId="9" fillId="0" borderId="0" xfId="65" applyNumberFormat="1" applyFont="1" applyFill="1" applyBorder="1" applyAlignment="1">
      <alignment horizontal="righ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13" xfId="62" applyNumberFormat="1" applyFont="1" applyBorder="1" applyAlignment="1">
      <alignment horizontal="right"/>
    </xf>
    <xf numFmtId="175" fontId="9" fillId="0" borderId="0" xfId="62" applyNumberFormat="1" applyFont="1" applyAlignment="1">
      <alignment horizontal="right"/>
    </xf>
    <xf numFmtId="175" fontId="9" fillId="0" borderId="11" xfId="62" applyNumberFormat="1" applyFont="1" applyBorder="1" applyAlignment="1">
      <alignment horizontal="right"/>
    </xf>
    <xf numFmtId="0" fontId="3" fillId="0" borderId="0" xfId="0" applyFont="1" applyFill="1" applyAlignment="1">
      <alignment horizontal="left" wrapText="1"/>
    </xf>
    <xf numFmtId="175" fontId="3" fillId="0" borderId="0" xfId="0" applyNumberFormat="1" applyFont="1" applyFill="1" applyAlignment="1">
      <alignment horizontal="center"/>
    </xf>
    <xf numFmtId="175" fontId="3" fillId="0" borderId="14" xfId="62" applyNumberFormat="1" applyFont="1" applyBorder="1" applyAlignment="1">
      <alignment horizontal="right"/>
    </xf>
    <xf numFmtId="0" fontId="9" fillId="0" borderId="0" xfId="0" applyFont="1" applyAlignment="1" applyProtection="1">
      <alignment horizontal="center" wrapText="1"/>
      <protection/>
    </xf>
    <xf numFmtId="0" fontId="9" fillId="0" borderId="0" xfId="0" applyFont="1" applyFill="1" applyAlignment="1" applyProtection="1">
      <alignment horizontal="justify" vertical="top" wrapText="1"/>
      <protection/>
    </xf>
    <xf numFmtId="0" fontId="3" fillId="0" borderId="0" xfId="0" applyFont="1" applyAlignment="1">
      <alignment horizontal="center" wrapText="1"/>
    </xf>
    <xf numFmtId="0" fontId="3" fillId="0" borderId="0" xfId="0" applyFont="1" applyAlignment="1">
      <alignment horizontal="justify"/>
    </xf>
    <xf numFmtId="0" fontId="3" fillId="0" borderId="0" xfId="0" applyFont="1" applyAlignment="1" quotePrefix="1">
      <alignment horizontal="justify"/>
    </xf>
    <xf numFmtId="0" fontId="3" fillId="0" borderId="0" xfId="0" applyFont="1" applyAlignment="1">
      <alignment horizontal="center"/>
    </xf>
    <xf numFmtId="0" fontId="7" fillId="0" borderId="0" xfId="0" applyFont="1" applyBorder="1" applyAlignment="1">
      <alignment horizontal="justify"/>
    </xf>
    <xf numFmtId="0" fontId="0" fillId="0" borderId="0" xfId="0" applyAlignment="1">
      <alignment horizontal="center"/>
    </xf>
    <xf numFmtId="0" fontId="3" fillId="0" borderId="0" xfId="0" applyFont="1" applyFill="1" applyAlignment="1" applyProtection="1">
      <alignment vertical="top" wrapText="1"/>
      <protection/>
    </xf>
    <xf numFmtId="0" fontId="3" fillId="0" borderId="0" xfId="0" applyFont="1" applyAlignment="1" applyProtection="1">
      <alignment horizontal="justify" vertical="top" wrapText="1"/>
      <protection/>
    </xf>
    <xf numFmtId="0" fontId="9" fillId="0" borderId="0" xfId="0" applyFont="1" applyFill="1" applyAlignment="1" applyProtection="1">
      <alignment vertical="top" wrapText="1"/>
      <protection/>
    </xf>
    <xf numFmtId="0" fontId="3" fillId="0" borderId="0" xfId="0" applyFont="1" applyFill="1" applyAlignment="1" applyProtection="1">
      <alignment horizontal="justify" vertical="top" wrapText="1"/>
      <protection/>
    </xf>
    <xf numFmtId="0" fontId="3" fillId="0" borderId="0" xfId="0" applyFont="1" applyFill="1" applyAlignment="1">
      <alignment horizont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VT Currency" xfId="62"/>
    <cellStyle name="VT Sub Total" xfId="63"/>
    <cellStyle name="VT Total" xfId="64"/>
    <cellStyle name="VTNoteNumbers"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1:B18"/>
  <sheetViews>
    <sheetView zoomScalePageLayoutView="0" workbookViewId="0" topLeftCell="A1">
      <selection activeCell="B18" sqref="B18"/>
    </sheetView>
  </sheetViews>
  <sheetFormatPr defaultColWidth="9.140625" defaultRowHeight="12.75"/>
  <cols>
    <col min="1" max="1" width="21.140625" style="1" customWidth="1"/>
    <col min="2" max="16384" width="9.140625" style="1" customWidth="1"/>
  </cols>
  <sheetData>
    <row r="11" ht="27">
      <c r="B11" s="2" t="s">
        <v>10</v>
      </c>
    </row>
    <row r="13" ht="27">
      <c r="B13" s="2" t="s">
        <v>11</v>
      </c>
    </row>
    <row r="14" ht="27">
      <c r="B14" s="2" t="s">
        <v>12</v>
      </c>
    </row>
    <row r="16" ht="18.75">
      <c r="B16" s="3" t="s">
        <v>13</v>
      </c>
    </row>
    <row r="17" ht="18.75">
      <c r="B17" s="3"/>
    </row>
    <row r="18" ht="18.75">
      <c r="B18" s="3" t="s">
        <v>103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9"/>
  <sheetViews>
    <sheetView zoomScalePageLayoutView="0" workbookViewId="0" topLeftCell="A1">
      <selection activeCell="A3" sqref="A3"/>
    </sheetView>
  </sheetViews>
  <sheetFormatPr defaultColWidth="9.140625" defaultRowHeight="12.75"/>
  <cols>
    <col min="1" max="1" width="12.421875" style="28" customWidth="1"/>
    <col min="2" max="16384" width="9.140625" style="1" customWidth="1"/>
  </cols>
  <sheetData>
    <row r="1" ht="15.75">
      <c r="A1" s="6" t="str">
        <f>Front!B11</f>
        <v>Methodist Church</v>
      </c>
    </row>
    <row r="2" ht="15.75">
      <c r="A2" s="6" t="str">
        <f>Front!B13</f>
        <v>Isle of Man District</v>
      </c>
    </row>
    <row r="3" ht="15.75">
      <c r="A3" s="6" t="s">
        <v>104</v>
      </c>
    </row>
    <row r="5" ht="15.75">
      <c r="A5" s="6" t="s">
        <v>14</v>
      </c>
    </row>
    <row r="6" ht="15.75">
      <c r="A6" s="6"/>
    </row>
    <row r="7" ht="15.75">
      <c r="A7" s="6" t="s">
        <v>15</v>
      </c>
    </row>
    <row r="9" spans="1:2" ht="12.75">
      <c r="A9" s="28">
        <v>1</v>
      </c>
      <c r="B9" s="1" t="s">
        <v>16</v>
      </c>
    </row>
    <row r="11" spans="1:2" ht="12.75">
      <c r="A11" s="28">
        <v>2</v>
      </c>
      <c r="B11" s="1" t="s">
        <v>17</v>
      </c>
    </row>
    <row r="13" spans="1:2" ht="12.75">
      <c r="A13" s="28">
        <v>3</v>
      </c>
      <c r="B13" s="1" t="s">
        <v>80</v>
      </c>
    </row>
    <row r="15" spans="1:2" ht="12.75">
      <c r="A15" s="28">
        <v>4</v>
      </c>
      <c r="B15" s="1" t="s">
        <v>18</v>
      </c>
    </row>
    <row r="17" spans="1:2" ht="12.75">
      <c r="A17" s="28">
        <v>5</v>
      </c>
      <c r="B17" s="1" t="s">
        <v>19</v>
      </c>
    </row>
    <row r="19" spans="1:2" ht="12.75">
      <c r="A19" s="29" t="s">
        <v>96</v>
      </c>
      <c r="B19" s="1" t="s">
        <v>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5"/>
  <sheetViews>
    <sheetView zoomScalePageLayoutView="0" workbookViewId="0" topLeftCell="A1">
      <selection activeCell="G4" sqref="G4"/>
    </sheetView>
  </sheetViews>
  <sheetFormatPr defaultColWidth="9.140625" defaultRowHeight="12.75"/>
  <cols>
    <col min="1" max="16384" width="9.140625" style="1" customWidth="1"/>
  </cols>
  <sheetData>
    <row r="1" ht="15.75">
      <c r="A1" s="6" t="str">
        <f>Front!B11</f>
        <v>Methodist Church</v>
      </c>
    </row>
    <row r="2" ht="15.75">
      <c r="A2" s="6" t="str">
        <f>Front!B13</f>
        <v>Isle of Man District</v>
      </c>
    </row>
    <row r="3" ht="15.75">
      <c r="A3" s="4" t="s">
        <v>104</v>
      </c>
    </row>
    <row r="4" ht="15.75">
      <c r="A4" s="4"/>
    </row>
    <row r="5" ht="15.75">
      <c r="A5" s="4" t="s">
        <v>16</v>
      </c>
    </row>
    <row r="6" ht="15.75">
      <c r="A6" s="5"/>
    </row>
    <row r="7" ht="15.75">
      <c r="A7" s="4" t="s">
        <v>21</v>
      </c>
    </row>
    <row r="8" ht="15.75">
      <c r="A8" s="4"/>
    </row>
    <row r="9" spans="1:11" ht="12.75">
      <c r="A9" s="84" t="s">
        <v>83</v>
      </c>
      <c r="B9" s="84"/>
      <c r="C9" s="84"/>
      <c r="D9" s="84"/>
      <c r="E9" s="84"/>
      <c r="F9" s="84"/>
      <c r="G9" s="84"/>
      <c r="H9" s="84"/>
      <c r="I9" s="84"/>
      <c r="J9" s="31"/>
      <c r="K9" s="31"/>
    </row>
    <row r="10" spans="1:11" ht="12.75">
      <c r="A10" s="84"/>
      <c r="B10" s="84"/>
      <c r="C10" s="84"/>
      <c r="D10" s="84"/>
      <c r="E10" s="84"/>
      <c r="F10" s="84"/>
      <c r="G10" s="84"/>
      <c r="H10" s="84"/>
      <c r="I10" s="84"/>
      <c r="J10" s="31"/>
      <c r="K10" s="31"/>
    </row>
    <row r="11" spans="1:11" ht="12.75">
      <c r="A11" s="30"/>
      <c r="B11" s="30"/>
      <c r="C11" s="30"/>
      <c r="D11" s="30"/>
      <c r="E11" s="30"/>
      <c r="F11" s="30"/>
      <c r="G11" s="30"/>
      <c r="H11" s="30"/>
      <c r="I11" s="30"/>
      <c r="J11" s="30"/>
      <c r="K11" s="30"/>
    </row>
    <row r="12" spans="1:11" ht="15.75" customHeight="1">
      <c r="A12" s="84" t="s">
        <v>27</v>
      </c>
      <c r="B12" s="84"/>
      <c r="C12" s="84"/>
      <c r="D12" s="84"/>
      <c r="E12" s="84"/>
      <c r="F12" s="84"/>
      <c r="G12" s="84"/>
      <c r="H12" s="84"/>
      <c r="I12" s="84"/>
      <c r="J12" s="31"/>
      <c r="K12" s="31"/>
    </row>
    <row r="13" spans="1:11" ht="15.75" customHeight="1">
      <c r="A13" s="84"/>
      <c r="B13" s="84"/>
      <c r="C13" s="84"/>
      <c r="D13" s="84"/>
      <c r="E13" s="84"/>
      <c r="F13" s="84"/>
      <c r="G13" s="84"/>
      <c r="H13" s="84"/>
      <c r="I13" s="84"/>
      <c r="J13" s="31"/>
      <c r="K13" s="31"/>
    </row>
    <row r="14" spans="1:11" ht="12.75">
      <c r="A14" s="84"/>
      <c r="B14" s="84"/>
      <c r="C14" s="84"/>
      <c r="D14" s="84"/>
      <c r="E14" s="84"/>
      <c r="F14" s="84"/>
      <c r="G14" s="84"/>
      <c r="H14" s="84"/>
      <c r="I14" s="84"/>
      <c r="J14" s="31"/>
      <c r="K14" s="31"/>
    </row>
    <row r="15" spans="1:11" ht="11.25" customHeight="1">
      <c r="A15" s="84"/>
      <c r="B15" s="84"/>
      <c r="C15" s="84"/>
      <c r="D15" s="84"/>
      <c r="E15" s="84"/>
      <c r="F15" s="84"/>
      <c r="G15" s="84"/>
      <c r="H15" s="84"/>
      <c r="I15" s="84"/>
      <c r="J15" s="31"/>
      <c r="K15" s="31"/>
    </row>
    <row r="16" spans="1:11" ht="11.25" customHeight="1">
      <c r="A16" s="30"/>
      <c r="B16" s="30"/>
      <c r="C16" s="30"/>
      <c r="D16" s="30"/>
      <c r="E16" s="30"/>
      <c r="F16" s="30"/>
      <c r="G16" s="30"/>
      <c r="H16" s="30"/>
      <c r="I16" s="30"/>
      <c r="J16" s="31"/>
      <c r="K16" s="31"/>
    </row>
    <row r="17" spans="1:11" ht="11.25" customHeight="1">
      <c r="A17" s="84" t="s">
        <v>101</v>
      </c>
      <c r="B17" s="84"/>
      <c r="C17" s="84"/>
      <c r="D17" s="84"/>
      <c r="E17" s="84"/>
      <c r="F17" s="84"/>
      <c r="G17" s="84"/>
      <c r="H17" s="84"/>
      <c r="I17" s="84"/>
      <c r="J17" s="31"/>
      <c r="K17" s="31"/>
    </row>
    <row r="18" spans="1:11" ht="11.25" customHeight="1">
      <c r="A18" s="84"/>
      <c r="B18" s="84"/>
      <c r="C18" s="84"/>
      <c r="D18" s="84"/>
      <c r="E18" s="84"/>
      <c r="F18" s="84"/>
      <c r="G18" s="84"/>
      <c r="H18" s="84"/>
      <c r="I18" s="84"/>
      <c r="J18" s="31"/>
      <c r="K18" s="31"/>
    </row>
    <row r="19" spans="1:11" ht="11.25" customHeight="1">
      <c r="A19" s="84"/>
      <c r="B19" s="84"/>
      <c r="C19" s="84"/>
      <c r="D19" s="84"/>
      <c r="E19" s="84"/>
      <c r="F19" s="84"/>
      <c r="G19" s="84"/>
      <c r="H19" s="84"/>
      <c r="I19" s="84"/>
      <c r="J19" s="31"/>
      <c r="K19" s="31"/>
    </row>
    <row r="20" spans="1:11" ht="11.25" customHeight="1">
      <c r="A20" s="84"/>
      <c r="B20" s="84"/>
      <c r="C20" s="84"/>
      <c r="D20" s="84"/>
      <c r="E20" s="84"/>
      <c r="F20" s="84"/>
      <c r="G20" s="84"/>
      <c r="H20" s="84"/>
      <c r="I20" s="84"/>
      <c r="J20" s="31"/>
      <c r="K20" s="31"/>
    </row>
    <row r="21" spans="1:11" ht="18.75" customHeight="1">
      <c r="A21" s="84"/>
      <c r="B21" s="84"/>
      <c r="C21" s="84"/>
      <c r="D21" s="84"/>
      <c r="E21" s="84"/>
      <c r="F21" s="84"/>
      <c r="G21" s="84"/>
      <c r="H21" s="84"/>
      <c r="I21" s="84"/>
      <c r="J21" s="31"/>
      <c r="K21" s="31"/>
    </row>
    <row r="22" spans="1:11" ht="11.25" customHeight="1">
      <c r="A22" s="30"/>
      <c r="B22" s="30"/>
      <c r="C22" s="30"/>
      <c r="D22" s="30"/>
      <c r="E22" s="30"/>
      <c r="F22" s="30"/>
      <c r="G22" s="30"/>
      <c r="H22" s="30"/>
      <c r="I22" s="30"/>
      <c r="J22" s="31"/>
      <c r="K22" s="31"/>
    </row>
    <row r="23" spans="1:11" ht="11.25" customHeight="1">
      <c r="A23" s="84" t="s">
        <v>88</v>
      </c>
      <c r="B23" s="84"/>
      <c r="C23" s="84"/>
      <c r="D23" s="84"/>
      <c r="E23" s="84"/>
      <c r="F23" s="84"/>
      <c r="G23" s="84"/>
      <c r="H23" s="84"/>
      <c r="I23" s="84"/>
      <c r="J23" s="31"/>
      <c r="K23" s="31"/>
    </row>
    <row r="24" spans="1:11" ht="11.25" customHeight="1">
      <c r="A24" s="84"/>
      <c r="B24" s="84"/>
      <c r="C24" s="84"/>
      <c r="D24" s="84"/>
      <c r="E24" s="84"/>
      <c r="F24" s="84"/>
      <c r="G24" s="84"/>
      <c r="H24" s="84"/>
      <c r="I24" s="84"/>
      <c r="J24" s="31"/>
      <c r="K24" s="31"/>
    </row>
    <row r="25" spans="1:11" ht="11.25" customHeight="1">
      <c r="A25" s="84"/>
      <c r="B25" s="84"/>
      <c r="C25" s="84"/>
      <c r="D25" s="84"/>
      <c r="E25" s="84"/>
      <c r="F25" s="84"/>
      <c r="G25" s="84"/>
      <c r="H25" s="84"/>
      <c r="I25" s="84"/>
      <c r="J25" s="31"/>
      <c r="K25" s="31"/>
    </row>
    <row r="26" spans="1:11" ht="15.75" customHeight="1">
      <c r="A26" s="84"/>
      <c r="B26" s="84"/>
      <c r="C26" s="84"/>
      <c r="D26" s="84"/>
      <c r="E26" s="84"/>
      <c r="F26" s="84"/>
      <c r="G26" s="84"/>
      <c r="H26" s="84"/>
      <c r="I26" s="84"/>
      <c r="J26" s="31"/>
      <c r="K26" s="31"/>
    </row>
    <row r="28" ht="15.75">
      <c r="A28" s="4" t="s">
        <v>22</v>
      </c>
    </row>
    <row r="29" ht="15.75">
      <c r="A29" s="4"/>
    </row>
    <row r="30" ht="12.75">
      <c r="A30" s="1" t="s">
        <v>89</v>
      </c>
    </row>
    <row r="32" spans="1:3" ht="12.75">
      <c r="A32" s="1" t="s">
        <v>23</v>
      </c>
      <c r="C32" s="1" t="s">
        <v>99</v>
      </c>
    </row>
    <row r="34" spans="1:3" ht="12.75">
      <c r="A34" s="1" t="s">
        <v>2</v>
      </c>
      <c r="C34" s="1" t="s">
        <v>105</v>
      </c>
    </row>
    <row r="36" spans="1:3" ht="12.75">
      <c r="A36" s="1" t="s">
        <v>8</v>
      </c>
      <c r="C36" s="1" t="s">
        <v>24</v>
      </c>
    </row>
    <row r="38" ht="15.75">
      <c r="A38" s="4" t="s">
        <v>25</v>
      </c>
    </row>
    <row r="39" ht="15.75">
      <c r="A39" s="4"/>
    </row>
    <row r="40" spans="1:9" ht="12.75">
      <c r="A40" s="84" t="s">
        <v>106</v>
      </c>
      <c r="B40" s="84"/>
      <c r="C40" s="84"/>
      <c r="D40" s="84"/>
      <c r="E40" s="84"/>
      <c r="F40" s="84"/>
      <c r="G40" s="84"/>
      <c r="H40" s="84"/>
      <c r="I40" s="84"/>
    </row>
    <row r="41" spans="1:9" ht="12.75">
      <c r="A41" s="84"/>
      <c r="B41" s="84"/>
      <c r="C41" s="84"/>
      <c r="D41" s="84"/>
      <c r="E41" s="84"/>
      <c r="F41" s="84"/>
      <c r="G41" s="84"/>
      <c r="H41" s="84"/>
      <c r="I41" s="84"/>
    </row>
    <row r="43" ht="15.75">
      <c r="A43" s="4" t="s">
        <v>28</v>
      </c>
    </row>
    <row r="44" ht="15.75">
      <c r="A44" s="4"/>
    </row>
    <row r="45" spans="1:9" ht="12.75">
      <c r="A45" s="84" t="s">
        <v>107</v>
      </c>
      <c r="B45" s="84"/>
      <c r="C45" s="84"/>
      <c r="D45" s="84"/>
      <c r="E45" s="84"/>
      <c r="F45" s="84"/>
      <c r="G45" s="84"/>
      <c r="H45" s="84"/>
      <c r="I45" s="84"/>
    </row>
    <row r="46" spans="1:9" ht="12.75">
      <c r="A46" s="84"/>
      <c r="B46" s="84"/>
      <c r="C46" s="84"/>
      <c r="D46" s="84"/>
      <c r="E46" s="84"/>
      <c r="F46" s="84"/>
      <c r="G46" s="84"/>
      <c r="H46" s="84"/>
      <c r="I46" s="84"/>
    </row>
    <row r="51" spans="1:5" ht="12.75">
      <c r="A51" s="1" t="s">
        <v>8</v>
      </c>
      <c r="E51" s="1" t="s">
        <v>23</v>
      </c>
    </row>
    <row r="52" spans="1:5" ht="12.75">
      <c r="A52" s="1" t="s">
        <v>24</v>
      </c>
      <c r="E52" s="1" t="s">
        <v>91</v>
      </c>
    </row>
    <row r="53" spans="1:5" ht="12.75">
      <c r="A53" s="1" t="s">
        <v>34</v>
      </c>
      <c r="E53" s="1" t="s">
        <v>26</v>
      </c>
    </row>
    <row r="55" spans="1:9" ht="12.75">
      <c r="A55" s="83">
        <v>1</v>
      </c>
      <c r="B55" s="83"/>
      <c r="C55" s="83"/>
      <c r="D55" s="83"/>
      <c r="E55" s="83"/>
      <c r="F55" s="83"/>
      <c r="G55" s="83"/>
      <c r="H55" s="83"/>
      <c r="I55" s="83"/>
    </row>
  </sheetData>
  <sheetProtection/>
  <mergeCells count="7">
    <mergeCell ref="A55:I55"/>
    <mergeCell ref="A9:I10"/>
    <mergeCell ref="A12:I15"/>
    <mergeCell ref="A45:I46"/>
    <mergeCell ref="A17:I21"/>
    <mergeCell ref="A40:I41"/>
    <mergeCell ref="A23:I2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zoomScalePageLayoutView="0" workbookViewId="0" topLeftCell="A1">
      <selection activeCell="B4" sqref="B4"/>
    </sheetView>
  </sheetViews>
  <sheetFormatPr defaultColWidth="9.140625" defaultRowHeight="12.75"/>
  <cols>
    <col min="1" max="16384" width="9.140625" style="1" customWidth="1"/>
  </cols>
  <sheetData>
    <row r="1" ht="15.75">
      <c r="A1" s="6" t="str">
        <f>Front!B11</f>
        <v>Methodist Church</v>
      </c>
    </row>
    <row r="2" ht="15.75">
      <c r="A2" s="6" t="str">
        <f>Front!B13</f>
        <v>Isle of Man District</v>
      </c>
    </row>
    <row r="3" ht="15.75">
      <c r="A3" s="6" t="s">
        <v>104</v>
      </c>
    </row>
    <row r="4" ht="15.75">
      <c r="A4" s="5"/>
    </row>
    <row r="5" ht="15.75">
      <c r="A5" s="4" t="s">
        <v>17</v>
      </c>
    </row>
    <row r="7" spans="1:9" ht="12.75">
      <c r="A7" s="84" t="s">
        <v>32</v>
      </c>
      <c r="B7" s="84"/>
      <c r="C7" s="84"/>
      <c r="D7" s="84"/>
      <c r="E7" s="84"/>
      <c r="F7" s="84"/>
      <c r="G7" s="84"/>
      <c r="H7" s="84"/>
      <c r="I7" s="84"/>
    </row>
    <row r="8" spans="1:9" ht="12.75">
      <c r="A8" s="84"/>
      <c r="B8" s="84"/>
      <c r="C8" s="84"/>
      <c r="D8" s="84"/>
      <c r="E8" s="84"/>
      <c r="F8" s="84"/>
      <c r="G8" s="84"/>
      <c r="H8" s="84"/>
      <c r="I8" s="84"/>
    </row>
    <row r="9" spans="1:9" ht="12.75">
      <c r="A9" s="84"/>
      <c r="B9" s="84"/>
      <c r="C9" s="84"/>
      <c r="D9" s="84"/>
      <c r="E9" s="84"/>
      <c r="F9" s="84"/>
      <c r="G9" s="84"/>
      <c r="H9" s="84"/>
      <c r="I9" s="84"/>
    </row>
    <row r="11" spans="1:9" ht="12.75">
      <c r="A11" s="84" t="s">
        <v>84</v>
      </c>
      <c r="B11" s="84"/>
      <c r="C11" s="84"/>
      <c r="D11" s="84"/>
      <c r="E11" s="84"/>
      <c r="F11" s="84"/>
      <c r="G11" s="84"/>
      <c r="H11" s="84"/>
      <c r="I11" s="84"/>
    </row>
    <row r="12" spans="1:9" ht="12.75">
      <c r="A12" s="84"/>
      <c r="B12" s="84"/>
      <c r="C12" s="84"/>
      <c r="D12" s="84"/>
      <c r="E12" s="84"/>
      <c r="F12" s="84"/>
      <c r="G12" s="84"/>
      <c r="H12" s="84"/>
      <c r="I12" s="84"/>
    </row>
    <row r="13" spans="1:9" ht="12.75">
      <c r="A13" s="84"/>
      <c r="B13" s="84"/>
      <c r="C13" s="84"/>
      <c r="D13" s="84"/>
      <c r="E13" s="84"/>
      <c r="F13" s="84"/>
      <c r="G13" s="84"/>
      <c r="H13" s="84"/>
      <c r="I13" s="84"/>
    </row>
    <row r="15" ht="12.75">
      <c r="A15" s="32" t="s">
        <v>85</v>
      </c>
    </row>
    <row r="16" ht="12.75">
      <c r="A16" s="32" t="s">
        <v>29</v>
      </c>
    </row>
    <row r="17" ht="12.75">
      <c r="A17" s="32" t="s">
        <v>86</v>
      </c>
    </row>
    <row r="18" spans="1:9" ht="12.75">
      <c r="A18" s="85" t="s">
        <v>30</v>
      </c>
      <c r="B18" s="85"/>
      <c r="C18" s="85"/>
      <c r="D18" s="85"/>
      <c r="E18" s="85"/>
      <c r="F18" s="85"/>
      <c r="G18" s="85"/>
      <c r="H18" s="85"/>
      <c r="I18" s="85"/>
    </row>
    <row r="19" spans="1:9" ht="12.75">
      <c r="A19" s="85"/>
      <c r="B19" s="85"/>
      <c r="C19" s="85"/>
      <c r="D19" s="85"/>
      <c r="E19" s="85"/>
      <c r="F19" s="85"/>
      <c r="G19" s="85"/>
      <c r="H19" s="85"/>
      <c r="I19" s="85"/>
    </row>
    <row r="20" spans="1:9" ht="12.75">
      <c r="A20" s="85" t="s">
        <v>31</v>
      </c>
      <c r="B20" s="85"/>
      <c r="C20" s="85"/>
      <c r="D20" s="85"/>
      <c r="E20" s="85"/>
      <c r="F20" s="85"/>
      <c r="G20" s="85"/>
      <c r="H20" s="85"/>
      <c r="I20" s="85"/>
    </row>
    <row r="21" spans="1:9" ht="12.75">
      <c r="A21" s="85"/>
      <c r="B21" s="85"/>
      <c r="C21" s="85"/>
      <c r="D21" s="85"/>
      <c r="E21" s="85"/>
      <c r="F21" s="85"/>
      <c r="G21" s="85"/>
      <c r="H21" s="85"/>
      <c r="I21" s="85"/>
    </row>
    <row r="23" spans="1:9" ht="12.75">
      <c r="A23" s="84" t="s">
        <v>33</v>
      </c>
      <c r="B23" s="84"/>
      <c r="C23" s="84"/>
      <c r="D23" s="84"/>
      <c r="E23" s="84"/>
      <c r="F23" s="84"/>
      <c r="G23" s="84"/>
      <c r="H23" s="84"/>
      <c r="I23" s="84"/>
    </row>
    <row r="24" spans="1:9" ht="12.75">
      <c r="A24" s="84"/>
      <c r="B24" s="84"/>
      <c r="C24" s="84"/>
      <c r="D24" s="84"/>
      <c r="E24" s="84"/>
      <c r="F24" s="84"/>
      <c r="G24" s="84"/>
      <c r="H24" s="84"/>
      <c r="I24" s="84"/>
    </row>
    <row r="25" spans="1:9" ht="12.75">
      <c r="A25" s="84"/>
      <c r="B25" s="84"/>
      <c r="C25" s="84"/>
      <c r="D25" s="84"/>
      <c r="E25" s="84"/>
      <c r="F25" s="84"/>
      <c r="G25" s="84"/>
      <c r="H25" s="84"/>
      <c r="I25" s="84"/>
    </row>
    <row r="26" spans="1:9" ht="12.75">
      <c r="A26" s="84"/>
      <c r="B26" s="84"/>
      <c r="C26" s="84"/>
      <c r="D26" s="84"/>
      <c r="E26" s="84"/>
      <c r="F26" s="84"/>
      <c r="G26" s="84"/>
      <c r="H26" s="84"/>
      <c r="I26" s="84"/>
    </row>
    <row r="27" spans="1:9" ht="12.75">
      <c r="A27" s="84"/>
      <c r="B27" s="84"/>
      <c r="C27" s="84"/>
      <c r="D27" s="84"/>
      <c r="E27" s="84"/>
      <c r="F27" s="84"/>
      <c r="G27" s="84"/>
      <c r="H27" s="84"/>
      <c r="I27" s="84"/>
    </row>
    <row r="29" ht="12.75">
      <c r="A29" s="1" t="s">
        <v>82</v>
      </c>
    </row>
    <row r="36" spans="1:5" ht="12.75">
      <c r="A36" s="1" t="s">
        <v>8</v>
      </c>
      <c r="E36" s="1" t="s">
        <v>23</v>
      </c>
    </row>
    <row r="37" spans="1:5" ht="12.75">
      <c r="A37" s="1" t="s">
        <v>24</v>
      </c>
      <c r="E37" s="1" t="s">
        <v>91</v>
      </c>
    </row>
    <row r="38" spans="1:5" ht="12.75">
      <c r="A38" s="1" t="s">
        <v>34</v>
      </c>
      <c r="E38" s="1" t="s">
        <v>26</v>
      </c>
    </row>
    <row r="55" ht="12.75">
      <c r="E55" s="1">
        <v>2</v>
      </c>
    </row>
    <row r="59" spans="1:9" ht="12.75">
      <c r="A59" s="86"/>
      <c r="B59" s="86"/>
      <c r="C59" s="86"/>
      <c r="D59" s="86"/>
      <c r="E59" s="86"/>
      <c r="F59" s="86"/>
      <c r="G59" s="86"/>
      <c r="H59" s="86"/>
      <c r="I59" s="86"/>
    </row>
  </sheetData>
  <sheetProtection/>
  <mergeCells count="6">
    <mergeCell ref="A23:I27"/>
    <mergeCell ref="A7:I9"/>
    <mergeCell ref="A11:I13"/>
    <mergeCell ref="A18:I19"/>
    <mergeCell ref="A20:I21"/>
    <mergeCell ref="A59:I5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58"/>
  <sheetViews>
    <sheetView zoomScalePageLayoutView="0" workbookViewId="0" topLeftCell="A8">
      <selection activeCell="A14" sqref="A14"/>
    </sheetView>
  </sheetViews>
  <sheetFormatPr defaultColWidth="9.140625" defaultRowHeight="12.75"/>
  <cols>
    <col min="1" max="16384" width="9.140625" style="1" customWidth="1"/>
  </cols>
  <sheetData>
    <row r="2" spans="1:15" ht="16.5" customHeight="1">
      <c r="A2" s="87" t="s">
        <v>38</v>
      </c>
      <c r="B2" s="87"/>
      <c r="C2" s="87"/>
      <c r="D2" s="87"/>
      <c r="E2" s="87"/>
      <c r="F2" s="87"/>
      <c r="G2" s="87"/>
      <c r="H2" s="87"/>
      <c r="I2" s="87"/>
      <c r="J2" s="13"/>
      <c r="K2" s="13"/>
      <c r="L2" s="13"/>
      <c r="M2" s="13"/>
      <c r="N2" s="13"/>
      <c r="O2" s="13"/>
    </row>
    <row r="3" spans="1:15" ht="12.75">
      <c r="A3" s="87"/>
      <c r="B3" s="87"/>
      <c r="C3" s="87"/>
      <c r="D3" s="87"/>
      <c r="E3" s="87"/>
      <c r="F3" s="87"/>
      <c r="G3" s="87"/>
      <c r="H3" s="87"/>
      <c r="I3" s="87"/>
      <c r="J3" s="13"/>
      <c r="K3" s="13"/>
      <c r="L3" s="13"/>
      <c r="M3" s="13"/>
      <c r="N3" s="13"/>
      <c r="O3" s="13"/>
    </row>
    <row r="5" spans="1:9" ht="12.75">
      <c r="A5" s="84" t="s">
        <v>108</v>
      </c>
      <c r="B5" s="84"/>
      <c r="C5" s="84"/>
      <c r="D5" s="84"/>
      <c r="E5" s="84"/>
      <c r="F5" s="84"/>
      <c r="G5" s="84"/>
      <c r="H5" s="84"/>
      <c r="I5" s="84"/>
    </row>
    <row r="6" spans="1:9" ht="12.75">
      <c r="A6" s="84"/>
      <c r="B6" s="84"/>
      <c r="C6" s="84"/>
      <c r="D6" s="84"/>
      <c r="E6" s="84"/>
      <c r="F6" s="84"/>
      <c r="G6" s="84"/>
      <c r="H6" s="84"/>
      <c r="I6" s="84"/>
    </row>
    <row r="8" ht="15.75">
      <c r="A8" s="4" t="s">
        <v>35</v>
      </c>
    </row>
    <row r="10" spans="1:9" ht="12.75">
      <c r="A10" s="84" t="s">
        <v>39</v>
      </c>
      <c r="B10" s="84"/>
      <c r="C10" s="84"/>
      <c r="D10" s="84"/>
      <c r="E10" s="84"/>
      <c r="F10" s="84"/>
      <c r="G10" s="84"/>
      <c r="H10" s="84"/>
      <c r="I10" s="84"/>
    </row>
    <row r="11" spans="1:9" ht="12.75">
      <c r="A11" s="84"/>
      <c r="B11" s="84"/>
      <c r="C11" s="84"/>
      <c r="D11" s="84"/>
      <c r="E11" s="84"/>
      <c r="F11" s="84"/>
      <c r="G11" s="84"/>
      <c r="H11" s="84"/>
      <c r="I11" s="84"/>
    </row>
    <row r="12" spans="1:9" ht="12.75">
      <c r="A12" s="84"/>
      <c r="B12" s="84"/>
      <c r="C12" s="84"/>
      <c r="D12" s="84"/>
      <c r="E12" s="84"/>
      <c r="F12" s="84"/>
      <c r="G12" s="84"/>
      <c r="H12" s="84"/>
      <c r="I12" s="84"/>
    </row>
    <row r="14" ht="12.75">
      <c r="A14" s="1" t="s">
        <v>126</v>
      </c>
    </row>
    <row r="16" ht="12.75">
      <c r="A16" s="32" t="s">
        <v>36</v>
      </c>
    </row>
    <row r="17" ht="12.75">
      <c r="A17" s="32" t="s">
        <v>109</v>
      </c>
    </row>
    <row r="19" ht="15.75">
      <c r="A19" s="4" t="s">
        <v>40</v>
      </c>
    </row>
    <row r="21" spans="1:9" ht="12.75">
      <c r="A21" s="84" t="s">
        <v>110</v>
      </c>
      <c r="B21" s="84"/>
      <c r="C21" s="84"/>
      <c r="D21" s="84"/>
      <c r="E21" s="84"/>
      <c r="F21" s="84"/>
      <c r="G21" s="84"/>
      <c r="H21" s="84"/>
      <c r="I21" s="84"/>
    </row>
    <row r="22" spans="1:9" ht="12.75">
      <c r="A22" s="84"/>
      <c r="B22" s="84"/>
      <c r="C22" s="84"/>
      <c r="D22" s="84"/>
      <c r="E22" s="84"/>
      <c r="F22" s="84"/>
      <c r="G22" s="84"/>
      <c r="H22" s="84"/>
      <c r="I22" s="84"/>
    </row>
    <row r="23" spans="1:9" ht="12.75">
      <c r="A23" s="84"/>
      <c r="B23" s="84"/>
      <c r="C23" s="84"/>
      <c r="D23" s="84"/>
      <c r="E23" s="84"/>
      <c r="F23" s="84"/>
      <c r="G23" s="84"/>
      <c r="H23" s="84"/>
      <c r="I23" s="84"/>
    </row>
    <row r="24" spans="1:9" ht="12.75">
      <c r="A24" s="84"/>
      <c r="B24" s="84"/>
      <c r="C24" s="84"/>
      <c r="D24" s="84"/>
      <c r="E24" s="84"/>
      <c r="F24" s="84"/>
      <c r="G24" s="84"/>
      <c r="H24" s="84"/>
      <c r="I24" s="84"/>
    </row>
    <row r="25" spans="1:9" ht="12.75">
      <c r="A25" s="84"/>
      <c r="B25" s="84"/>
      <c r="C25" s="84"/>
      <c r="D25" s="84"/>
      <c r="E25" s="84"/>
      <c r="F25" s="84"/>
      <c r="G25" s="84"/>
      <c r="H25" s="84"/>
      <c r="I25" s="84"/>
    </row>
    <row r="26" spans="1:9" ht="12.75">
      <c r="A26" s="84"/>
      <c r="B26" s="84"/>
      <c r="C26" s="84"/>
      <c r="D26" s="84"/>
      <c r="E26" s="84"/>
      <c r="F26" s="84"/>
      <c r="G26" s="84"/>
      <c r="H26" s="84"/>
      <c r="I26" s="84"/>
    </row>
    <row r="28" ht="15.75">
      <c r="A28" s="4" t="s">
        <v>41</v>
      </c>
    </row>
    <row r="30" ht="12.75">
      <c r="A30" s="1" t="s">
        <v>111</v>
      </c>
    </row>
    <row r="32" ht="12.75">
      <c r="A32" s="1" t="s">
        <v>37</v>
      </c>
    </row>
    <row r="33" spans="1:9" ht="22.5" customHeight="1">
      <c r="A33" s="84" t="s">
        <v>42</v>
      </c>
      <c r="B33" s="84"/>
      <c r="C33" s="84"/>
      <c r="D33" s="84"/>
      <c r="E33" s="84"/>
      <c r="F33" s="84"/>
      <c r="G33" s="84"/>
      <c r="H33" s="84"/>
      <c r="I33" s="84"/>
    </row>
    <row r="34" spans="1:9" ht="1.5" customHeight="1">
      <c r="A34" s="84"/>
      <c r="B34" s="84"/>
      <c r="C34" s="84"/>
      <c r="D34" s="84"/>
      <c r="E34" s="84"/>
      <c r="F34" s="84"/>
      <c r="G34" s="84"/>
      <c r="H34" s="84"/>
      <c r="I34" s="84"/>
    </row>
    <row r="35" ht="14.25" customHeight="1">
      <c r="A35" s="1" t="s">
        <v>43</v>
      </c>
    </row>
    <row r="36" ht="14.25" customHeight="1"/>
    <row r="37" ht="14.25" customHeight="1">
      <c r="A37" s="1" t="s">
        <v>92</v>
      </c>
    </row>
    <row r="39" spans="1:9" ht="12.75">
      <c r="A39" s="84" t="s">
        <v>112</v>
      </c>
      <c r="B39" s="84"/>
      <c r="C39" s="84"/>
      <c r="D39" s="84"/>
      <c r="E39" s="84"/>
      <c r="F39" s="84"/>
      <c r="G39" s="84"/>
      <c r="H39" s="84"/>
      <c r="I39" s="84"/>
    </row>
    <row r="40" spans="1:9" ht="12.75">
      <c r="A40" s="84"/>
      <c r="B40" s="84"/>
      <c r="C40" s="84"/>
      <c r="D40" s="84"/>
      <c r="E40" s="84"/>
      <c r="F40" s="84"/>
      <c r="G40" s="84"/>
      <c r="H40" s="84"/>
      <c r="I40" s="84"/>
    </row>
    <row r="47" ht="12.75">
      <c r="A47" s="1" t="s">
        <v>113</v>
      </c>
    </row>
    <row r="49" ht="12.75">
      <c r="A49" s="1" t="s">
        <v>26</v>
      </c>
    </row>
    <row r="58" spans="1:9" ht="12.75">
      <c r="A58" s="86">
        <v>3</v>
      </c>
      <c r="B58" s="86"/>
      <c r="C58" s="86"/>
      <c r="D58" s="86"/>
      <c r="E58" s="86"/>
      <c r="F58" s="86"/>
      <c r="G58" s="86"/>
      <c r="H58" s="86"/>
      <c r="I58" s="86"/>
    </row>
  </sheetData>
  <sheetProtection/>
  <mergeCells count="7">
    <mergeCell ref="A58:I58"/>
    <mergeCell ref="A2:I3"/>
    <mergeCell ref="A5:I6"/>
    <mergeCell ref="A10:I12"/>
    <mergeCell ref="A21:I26"/>
    <mergeCell ref="A39:I40"/>
    <mergeCell ref="A33:I3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3"/>
  <sheetViews>
    <sheetView zoomScalePageLayoutView="0" workbookViewId="0" topLeftCell="A1">
      <selection activeCell="L4" sqref="L4"/>
    </sheetView>
  </sheetViews>
  <sheetFormatPr defaultColWidth="9.140625" defaultRowHeight="12.75"/>
  <cols>
    <col min="1" max="1" width="37.7109375" style="1" customWidth="1"/>
    <col min="2" max="2" width="5.421875" style="1" bestFit="1" customWidth="1"/>
    <col min="3" max="3" width="7.28125" style="1" bestFit="1" customWidth="1"/>
    <col min="4" max="4" width="1.1484375" style="1" customWidth="1"/>
    <col min="5" max="5" width="11.7109375" style="1" customWidth="1"/>
    <col min="6" max="6" width="0.9921875" style="1" customWidth="1"/>
    <col min="7" max="7" width="7.421875" style="1" customWidth="1"/>
    <col min="8" max="8" width="1.28515625" style="1" customWidth="1"/>
    <col min="9" max="9" width="7.00390625" style="1" bestFit="1" customWidth="1"/>
    <col min="10" max="10" width="1.1484375" style="1" customWidth="1"/>
    <col min="11" max="11" width="7.00390625" style="1" bestFit="1" customWidth="1"/>
    <col min="12" max="16384" width="9.140625" style="1" customWidth="1"/>
  </cols>
  <sheetData>
    <row r="1" spans="1:2" ht="15.75">
      <c r="A1" s="33" t="str">
        <f>Front!B11</f>
        <v>Methodist Church</v>
      </c>
      <c r="B1" s="8"/>
    </row>
    <row r="2" spans="1:2" ht="15.75">
      <c r="A2" s="33" t="str">
        <f>Front!B13</f>
        <v>Isle of Man District</v>
      </c>
      <c r="B2" s="8"/>
    </row>
    <row r="3" spans="1:2" ht="15.75">
      <c r="A3" s="34" t="s">
        <v>104</v>
      </c>
      <c r="B3" s="8"/>
    </row>
    <row r="4" spans="1:2" ht="12.75">
      <c r="A4" s="10"/>
      <c r="B4" s="8"/>
    </row>
    <row r="5" spans="1:2" ht="15.75">
      <c r="A5" s="35" t="s">
        <v>18</v>
      </c>
      <c r="B5" s="8"/>
    </row>
    <row r="6" spans="1:2" ht="12.75">
      <c r="A6" s="10"/>
      <c r="B6" s="8"/>
    </row>
    <row r="7" spans="1:10" ht="12.75">
      <c r="A7" s="11"/>
      <c r="B7" s="12"/>
      <c r="E7" s="13"/>
      <c r="F7" s="13"/>
      <c r="G7" s="13"/>
      <c r="H7" s="13"/>
      <c r="I7" s="13"/>
      <c r="J7" s="13"/>
    </row>
    <row r="8" spans="1:11" ht="38.25">
      <c r="A8" s="10"/>
      <c r="B8" s="15" t="s">
        <v>44</v>
      </c>
      <c r="C8" s="25" t="s">
        <v>45</v>
      </c>
      <c r="D8" s="25"/>
      <c r="E8" s="25" t="s">
        <v>118</v>
      </c>
      <c r="F8" s="25"/>
      <c r="G8" s="27" t="s">
        <v>46</v>
      </c>
      <c r="H8" s="27"/>
      <c r="I8" s="25" t="s">
        <v>114</v>
      </c>
      <c r="J8" s="15"/>
      <c r="K8" s="25" t="s">
        <v>115</v>
      </c>
    </row>
    <row r="9" spans="3:11" ht="12.75">
      <c r="C9" s="15" t="s">
        <v>0</v>
      </c>
      <c r="D9" s="70"/>
      <c r="E9" s="15" t="s">
        <v>0</v>
      </c>
      <c r="F9" s="24"/>
      <c r="G9" s="15" t="s">
        <v>0</v>
      </c>
      <c r="H9" s="16"/>
      <c r="I9" s="15" t="s">
        <v>0</v>
      </c>
      <c r="J9" s="24"/>
      <c r="K9" s="15" t="s">
        <v>0</v>
      </c>
    </row>
    <row r="10" spans="1:11" ht="15.75">
      <c r="A10" s="34" t="s">
        <v>4</v>
      </c>
      <c r="B10" s="8">
        <v>1</v>
      </c>
      <c r="C10" s="22"/>
      <c r="D10" s="22"/>
      <c r="E10" s="22"/>
      <c r="F10" s="22"/>
      <c r="G10" s="22"/>
      <c r="H10" s="22"/>
      <c r="I10" s="22"/>
      <c r="J10" s="22"/>
      <c r="K10" s="22"/>
    </row>
    <row r="11" spans="1:11" ht="12.75">
      <c r="A11" s="17"/>
      <c r="B11" s="8"/>
      <c r="C11" s="22"/>
      <c r="D11" s="22"/>
      <c r="E11" s="22"/>
      <c r="F11" s="22"/>
      <c r="G11" s="22"/>
      <c r="H11" s="22"/>
      <c r="I11" s="22"/>
      <c r="J11" s="22"/>
      <c r="K11" s="22"/>
    </row>
    <row r="12" spans="1:11" ht="12.75">
      <c r="A12" s="1" t="s">
        <v>47</v>
      </c>
      <c r="B12" s="18"/>
      <c r="C12" s="22">
        <v>0</v>
      </c>
      <c r="D12" s="22"/>
      <c r="E12" s="22">
        <v>1100</v>
      </c>
      <c r="F12" s="22"/>
      <c r="G12" s="22">
        <v>0</v>
      </c>
      <c r="H12" s="22"/>
      <c r="I12" s="22">
        <f>SUM(C12:G12)</f>
        <v>1100</v>
      </c>
      <c r="J12" s="22"/>
      <c r="K12" s="22">
        <v>6100</v>
      </c>
    </row>
    <row r="13" spans="1:11" ht="12.75">
      <c r="A13" s="1" t="s">
        <v>48</v>
      </c>
      <c r="B13" s="18"/>
      <c r="C13" s="22">
        <v>0</v>
      </c>
      <c r="D13" s="22"/>
      <c r="E13" s="22">
        <v>0</v>
      </c>
      <c r="F13" s="22"/>
      <c r="G13" s="22">
        <v>0</v>
      </c>
      <c r="H13" s="22"/>
      <c r="I13" s="22">
        <v>0</v>
      </c>
      <c r="J13" s="22"/>
      <c r="K13" s="22">
        <v>46</v>
      </c>
    </row>
    <row r="14" spans="1:11" ht="12.75">
      <c r="A14" s="11" t="s">
        <v>49</v>
      </c>
      <c r="B14" s="11"/>
      <c r="C14" s="22">
        <v>0</v>
      </c>
      <c r="D14" s="22"/>
      <c r="E14" s="22">
        <v>0</v>
      </c>
      <c r="F14" s="22"/>
      <c r="G14" s="22">
        <v>9864</v>
      </c>
      <c r="H14" s="22"/>
      <c r="I14" s="22">
        <f>SUM(C14:G14)</f>
        <v>9864</v>
      </c>
      <c r="J14" s="22"/>
      <c r="K14" s="22">
        <v>1953</v>
      </c>
    </row>
    <row r="15" spans="1:11" ht="12.75">
      <c r="A15" s="11" t="s">
        <v>50</v>
      </c>
      <c r="B15" s="11"/>
      <c r="C15" s="22">
        <v>200</v>
      </c>
      <c r="D15" s="22"/>
      <c r="E15" s="22">
        <v>0</v>
      </c>
      <c r="F15" s="22"/>
      <c r="G15" s="22">
        <v>0</v>
      </c>
      <c r="H15" s="22"/>
      <c r="I15" s="22">
        <f>SUM(C15:G15)</f>
        <v>200</v>
      </c>
      <c r="J15" s="22"/>
      <c r="K15" s="22">
        <v>500</v>
      </c>
    </row>
    <row r="16" spans="1:11" ht="12.75">
      <c r="A16" s="11"/>
      <c r="B16" s="18"/>
      <c r="C16" s="22"/>
      <c r="D16" s="22"/>
      <c r="E16" s="22"/>
      <c r="F16" s="22"/>
      <c r="G16" s="22"/>
      <c r="H16" s="22"/>
      <c r="I16" s="22"/>
      <c r="J16" s="22"/>
      <c r="K16" s="22"/>
    </row>
    <row r="17" spans="1:11" ht="15.75">
      <c r="A17" s="34" t="s">
        <v>51</v>
      </c>
      <c r="B17" s="11"/>
      <c r="C17" s="75">
        <f>SUM(C12:C16)</f>
        <v>200</v>
      </c>
      <c r="D17" s="76"/>
      <c r="E17" s="75">
        <f>SUM(E12:E16)</f>
        <v>1100</v>
      </c>
      <c r="F17" s="76"/>
      <c r="G17" s="75">
        <f>SUM(G12:G16)</f>
        <v>9864</v>
      </c>
      <c r="H17" s="76"/>
      <c r="I17" s="75">
        <f>SUM(I12:I16)</f>
        <v>11164</v>
      </c>
      <c r="J17" s="76"/>
      <c r="K17" s="75">
        <f>SUM(K12:K16)</f>
        <v>8599</v>
      </c>
    </row>
    <row r="18" spans="1:11" ht="12.75">
      <c r="A18" s="11"/>
      <c r="B18" s="11"/>
      <c r="C18" s="22"/>
      <c r="D18" s="22"/>
      <c r="E18" s="22"/>
      <c r="F18" s="22"/>
      <c r="G18" s="22"/>
      <c r="H18" s="22"/>
      <c r="I18" s="22"/>
      <c r="J18" s="22"/>
      <c r="K18" s="22"/>
    </row>
    <row r="19" spans="1:11" ht="15.75">
      <c r="A19" s="34" t="s">
        <v>5</v>
      </c>
      <c r="B19" s="23" t="s">
        <v>94</v>
      </c>
      <c r="C19" s="22"/>
      <c r="D19" s="22"/>
      <c r="E19" s="22"/>
      <c r="F19" s="22"/>
      <c r="G19" s="22"/>
      <c r="H19" s="22"/>
      <c r="I19" s="22"/>
      <c r="J19" s="22"/>
      <c r="K19" s="22"/>
    </row>
    <row r="20" spans="1:11" ht="12.75">
      <c r="A20" s="10"/>
      <c r="B20" s="18"/>
      <c r="C20" s="22"/>
      <c r="D20" s="22"/>
      <c r="E20" s="22"/>
      <c r="F20" s="22"/>
      <c r="G20" s="22"/>
      <c r="H20" s="22"/>
      <c r="I20" s="22"/>
      <c r="J20" s="22"/>
      <c r="K20" s="22"/>
    </row>
    <row r="21" spans="1:11" ht="12.75">
      <c r="A21" s="11" t="s">
        <v>52</v>
      </c>
      <c r="B21" s="79"/>
      <c r="C21" s="22">
        <v>2616</v>
      </c>
      <c r="D21" s="22"/>
      <c r="E21" s="22">
        <v>0</v>
      </c>
      <c r="F21" s="22"/>
      <c r="G21" s="22">
        <v>0</v>
      </c>
      <c r="H21" s="22"/>
      <c r="I21" s="22">
        <f>SUM(C21:G21)</f>
        <v>2616</v>
      </c>
      <c r="J21" s="22"/>
      <c r="K21" s="22">
        <v>1250</v>
      </c>
    </row>
    <row r="22" spans="1:11" ht="12.75">
      <c r="A22" s="11" t="s">
        <v>54</v>
      </c>
      <c r="B22" s="79"/>
      <c r="C22" s="22">
        <v>1683</v>
      </c>
      <c r="D22" s="22"/>
      <c r="E22" s="22">
        <v>0</v>
      </c>
      <c r="F22" s="22"/>
      <c r="G22" s="22"/>
      <c r="H22" s="22"/>
      <c r="I22" s="22">
        <f>SUM(C22:G22)</f>
        <v>1683</v>
      </c>
      <c r="J22" s="22"/>
      <c r="K22" s="22">
        <v>1843</v>
      </c>
    </row>
    <row r="23" spans="1:11" ht="12.75">
      <c r="A23" s="11" t="s">
        <v>53</v>
      </c>
      <c r="B23" s="21"/>
      <c r="C23" s="22">
        <v>70</v>
      </c>
      <c r="D23" s="22"/>
      <c r="E23" s="22">
        <v>0</v>
      </c>
      <c r="F23" s="22"/>
      <c r="G23" s="22">
        <v>0</v>
      </c>
      <c r="H23" s="22"/>
      <c r="I23" s="22">
        <f>SUM(C23:G23)</f>
        <v>70</v>
      </c>
      <c r="J23" s="22"/>
      <c r="K23" s="22">
        <v>70</v>
      </c>
    </row>
    <row r="24" spans="1:11" ht="12.75">
      <c r="A24" s="11" t="s">
        <v>50</v>
      </c>
      <c r="B24" s="21"/>
      <c r="C24" s="22">
        <v>0</v>
      </c>
      <c r="D24" s="22"/>
      <c r="E24" s="22">
        <v>1205</v>
      </c>
      <c r="F24" s="22"/>
      <c r="G24" s="22">
        <v>6000</v>
      </c>
      <c r="H24" s="22"/>
      <c r="I24" s="22">
        <f>SUM(C24:G24)</f>
        <v>7205</v>
      </c>
      <c r="J24" s="22"/>
      <c r="K24" s="22">
        <v>9612</v>
      </c>
    </row>
    <row r="25" spans="1:11" ht="12.75">
      <c r="A25" s="11"/>
      <c r="B25" s="21"/>
      <c r="C25" s="22"/>
      <c r="D25" s="22"/>
      <c r="E25" s="22"/>
      <c r="F25" s="22"/>
      <c r="G25" s="22"/>
      <c r="H25" s="22"/>
      <c r="I25" s="22"/>
      <c r="J25" s="22"/>
      <c r="K25" s="22"/>
    </row>
    <row r="26" spans="1:11" ht="15.75">
      <c r="A26" s="34" t="s">
        <v>87</v>
      </c>
      <c r="B26" s="21"/>
      <c r="C26" s="75">
        <f>SUM(C21:C25)</f>
        <v>4369</v>
      </c>
      <c r="D26" s="76"/>
      <c r="E26" s="75">
        <f>SUM(E21:E25)</f>
        <v>1205</v>
      </c>
      <c r="F26" s="76"/>
      <c r="G26" s="75">
        <f>SUM(G21:G25)</f>
        <v>6000</v>
      </c>
      <c r="H26" s="76"/>
      <c r="I26" s="75">
        <f>SUM(I21:I25)</f>
        <v>11574</v>
      </c>
      <c r="J26" s="76"/>
      <c r="K26" s="75">
        <f>SUM(K21:K25)</f>
        <v>12775</v>
      </c>
    </row>
    <row r="27" spans="1:11" ht="12.75">
      <c r="A27" s="11"/>
      <c r="B27" s="21"/>
      <c r="C27" s="22"/>
      <c r="D27" s="22"/>
      <c r="E27" s="22"/>
      <c r="F27" s="22"/>
      <c r="G27" s="22"/>
      <c r="H27" s="22"/>
      <c r="I27" s="22"/>
      <c r="J27" s="22"/>
      <c r="K27" s="22"/>
    </row>
    <row r="28" spans="1:11" ht="12.75">
      <c r="A28" s="11"/>
      <c r="B28" s="21"/>
      <c r="C28" s="22"/>
      <c r="D28" s="22"/>
      <c r="E28" s="22"/>
      <c r="F28" s="22"/>
      <c r="G28" s="22"/>
      <c r="H28" s="22"/>
      <c r="I28" s="22"/>
      <c r="J28" s="22"/>
      <c r="K28" s="22"/>
    </row>
    <row r="29" spans="1:11" ht="12.75">
      <c r="A29" s="11" t="s">
        <v>55</v>
      </c>
      <c r="B29" s="21"/>
      <c r="C29" s="22">
        <f>C17-C26</f>
        <v>-4169</v>
      </c>
      <c r="D29" s="22"/>
      <c r="E29" s="22">
        <f>E17-E26</f>
        <v>-105</v>
      </c>
      <c r="F29" s="22"/>
      <c r="G29" s="22">
        <f>G17-G26</f>
        <v>3864</v>
      </c>
      <c r="H29" s="22"/>
      <c r="I29" s="22">
        <f>I17-I26</f>
        <v>-410</v>
      </c>
      <c r="J29" s="22"/>
      <c r="K29" s="22">
        <f>K17-K26</f>
        <v>-4176</v>
      </c>
    </row>
    <row r="30" spans="2:11" ht="12.75">
      <c r="B30" s="18"/>
      <c r="C30" s="22"/>
      <c r="D30" s="22"/>
      <c r="E30" s="22"/>
      <c r="F30" s="22"/>
      <c r="G30" s="22"/>
      <c r="H30" s="22"/>
      <c r="I30" s="22"/>
      <c r="J30" s="22"/>
      <c r="K30" s="22"/>
    </row>
    <row r="31" spans="1:11" ht="12.75">
      <c r="A31" s="11" t="s">
        <v>78</v>
      </c>
      <c r="B31" s="21"/>
      <c r="C31" s="22">
        <v>11548</v>
      </c>
      <c r="D31" s="22"/>
      <c r="E31" s="22">
        <v>948</v>
      </c>
      <c r="F31" s="22"/>
      <c r="G31" s="22">
        <v>11814</v>
      </c>
      <c r="H31" s="22"/>
      <c r="I31" s="22">
        <f>SUM(C31:G31)</f>
        <v>24310</v>
      </c>
      <c r="J31" s="22"/>
      <c r="K31" s="22">
        <v>28486</v>
      </c>
    </row>
    <row r="32" spans="2:13" ht="12.75">
      <c r="B32" s="18"/>
      <c r="C32" s="22"/>
      <c r="D32" s="22"/>
      <c r="E32" s="22"/>
      <c r="F32" s="22"/>
      <c r="G32" s="22"/>
      <c r="H32" s="22"/>
      <c r="I32" s="22"/>
      <c r="J32" s="22"/>
      <c r="K32" s="22"/>
      <c r="M32" s="1" t="s">
        <v>100</v>
      </c>
    </row>
    <row r="33" spans="1:11" ht="16.5" thickBot="1">
      <c r="A33" s="34" t="s">
        <v>79</v>
      </c>
      <c r="B33" s="18"/>
      <c r="C33" s="77">
        <f>SUM(C29:C32)</f>
        <v>7379</v>
      </c>
      <c r="D33" s="76"/>
      <c r="E33" s="77">
        <f>SUM(E29:E32)</f>
        <v>843</v>
      </c>
      <c r="F33" s="76"/>
      <c r="G33" s="77">
        <f>SUM(G29:G32)</f>
        <v>15678</v>
      </c>
      <c r="H33" s="76"/>
      <c r="I33" s="77">
        <f>SUM(I29:I32)</f>
        <v>23900</v>
      </c>
      <c r="J33" s="76"/>
      <c r="K33" s="77">
        <f>SUM(K29:K32)</f>
        <v>24310</v>
      </c>
    </row>
    <row r="34" spans="1:11" ht="12.75">
      <c r="A34" s="11"/>
      <c r="B34" s="21"/>
      <c r="C34" s="22"/>
      <c r="D34" s="22"/>
      <c r="E34" s="22"/>
      <c r="F34" s="22"/>
      <c r="G34" s="22"/>
      <c r="H34" s="22"/>
      <c r="I34" s="22"/>
      <c r="J34" s="22"/>
      <c r="K34" s="22"/>
    </row>
    <row r="35" spans="1:11" ht="12.75">
      <c r="A35" s="13"/>
      <c r="C35" s="22"/>
      <c r="D35" s="22"/>
      <c r="E35" s="22"/>
      <c r="F35" s="22"/>
      <c r="G35" s="22"/>
      <c r="H35" s="22"/>
      <c r="I35" s="22"/>
      <c r="J35" s="22"/>
      <c r="K35" s="22"/>
    </row>
    <row r="36" spans="1:11" ht="12.75">
      <c r="A36" s="1" t="s">
        <v>97</v>
      </c>
      <c r="C36" s="22"/>
      <c r="D36" s="22"/>
      <c r="E36" s="22"/>
      <c r="F36" s="22"/>
      <c r="G36" s="22"/>
      <c r="H36" s="22"/>
      <c r="I36" s="22"/>
      <c r="J36" s="22"/>
      <c r="K36" s="22"/>
    </row>
    <row r="49" ht="12.75">
      <c r="C49" s="1">
        <v>4</v>
      </c>
    </row>
    <row r="53" spans="1:11" ht="12.75">
      <c r="A53" s="86"/>
      <c r="B53" s="86"/>
      <c r="C53" s="86"/>
      <c r="D53" s="86"/>
      <c r="E53" s="86"/>
      <c r="F53" s="86"/>
      <c r="G53" s="86"/>
      <c r="H53" s="86"/>
      <c r="I53" s="86"/>
      <c r="J53" s="86"/>
      <c r="K53" s="86"/>
    </row>
  </sheetData>
  <sheetProtection/>
  <mergeCells count="1">
    <mergeCell ref="A53:K5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N8" sqref="N8"/>
    </sheetView>
  </sheetViews>
  <sheetFormatPr defaultColWidth="9.140625" defaultRowHeight="12.75"/>
  <cols>
    <col min="1" max="1" width="26.00390625" style="1" bestFit="1" customWidth="1"/>
    <col min="2" max="2" width="5.421875" style="1" bestFit="1" customWidth="1"/>
    <col min="3" max="3" width="7.28125" style="1" bestFit="1" customWidth="1"/>
    <col min="4" max="4" width="1.1484375" style="1" customWidth="1"/>
    <col min="5" max="5" width="12.7109375" style="1" customWidth="1"/>
    <col min="6" max="6" width="0.9921875" style="1" customWidth="1"/>
    <col min="7" max="7" width="7.421875" style="1" bestFit="1" customWidth="1"/>
    <col min="8" max="8" width="1.1484375" style="1" customWidth="1"/>
    <col min="9" max="9" width="7.00390625" style="1" bestFit="1" customWidth="1"/>
    <col min="10" max="10" width="1.28515625" style="1" customWidth="1"/>
    <col min="11" max="11" width="7.00390625" style="1" bestFit="1" customWidth="1"/>
    <col min="12" max="16384" width="9.140625" style="1" customWidth="1"/>
  </cols>
  <sheetData>
    <row r="1" spans="1:3" ht="12.75">
      <c r="A1" s="7" t="str">
        <f>'P&amp;L'!A1</f>
        <v>Methodist Church</v>
      </c>
      <c r="B1" s="36"/>
      <c r="C1" s="36"/>
    </row>
    <row r="2" spans="1:3" ht="12.75">
      <c r="A2" s="7" t="str">
        <f>'P&amp;L'!A2</f>
        <v>Isle of Man District</v>
      </c>
      <c r="B2" s="36"/>
      <c r="C2" s="36"/>
    </row>
    <row r="3" spans="1:3" ht="12.75">
      <c r="A3" s="7" t="s">
        <v>104</v>
      </c>
      <c r="B3" s="36"/>
      <c r="C3" s="36"/>
    </row>
    <row r="4" spans="1:3" ht="12.75">
      <c r="A4" s="7"/>
      <c r="B4" s="36"/>
      <c r="C4" s="36"/>
    </row>
    <row r="5" spans="1:3" ht="12.75">
      <c r="A5" s="7" t="s">
        <v>98</v>
      </c>
      <c r="B5" s="36"/>
      <c r="C5" s="36"/>
    </row>
    <row r="6" spans="1:3" ht="12.75">
      <c r="A6" s="9"/>
      <c r="B6" s="36"/>
      <c r="C6" s="36"/>
    </row>
    <row r="7" spans="1:11" ht="38.25" customHeight="1">
      <c r="A7" s="37"/>
      <c r="B7" s="14" t="s">
        <v>44</v>
      </c>
      <c r="C7" s="25" t="s">
        <v>45</v>
      </c>
      <c r="D7" s="25"/>
      <c r="E7" s="25" t="s">
        <v>118</v>
      </c>
      <c r="F7" s="25"/>
      <c r="G7" s="27" t="s">
        <v>46</v>
      </c>
      <c r="H7" s="27"/>
      <c r="I7" s="25" t="s">
        <v>114</v>
      </c>
      <c r="J7" s="15"/>
      <c r="K7" s="25" t="s">
        <v>115</v>
      </c>
    </row>
    <row r="8" spans="1:11" ht="12.75">
      <c r="A8" s="37"/>
      <c r="C8" s="15" t="s">
        <v>0</v>
      </c>
      <c r="D8" s="70"/>
      <c r="E8" s="15" t="s">
        <v>0</v>
      </c>
      <c r="F8" s="24"/>
      <c r="G8" s="15" t="s">
        <v>0</v>
      </c>
      <c r="H8" s="16"/>
      <c r="I8" s="15" t="s">
        <v>0</v>
      </c>
      <c r="J8" s="24"/>
      <c r="K8" s="15" t="s">
        <v>0</v>
      </c>
    </row>
    <row r="9" spans="1:7" ht="12.75">
      <c r="A9" s="37"/>
      <c r="B9" s="36"/>
      <c r="D9" s="16"/>
      <c r="E9" s="16"/>
      <c r="F9" s="16"/>
      <c r="G9" s="16"/>
    </row>
    <row r="10" spans="1:11" ht="12.75">
      <c r="A10" s="10" t="s">
        <v>56</v>
      </c>
      <c r="B10" s="11"/>
      <c r="C10" s="22"/>
      <c r="D10" s="22"/>
      <c r="E10" s="22"/>
      <c r="F10" s="22"/>
      <c r="G10" s="22"/>
      <c r="H10" s="22"/>
      <c r="I10" s="22"/>
      <c r="J10" s="22"/>
      <c r="K10" s="22"/>
    </row>
    <row r="11" spans="1:11" ht="12.75">
      <c r="A11" s="7"/>
      <c r="B11" s="36"/>
      <c r="C11" s="22"/>
      <c r="D11" s="22"/>
      <c r="E11" s="22"/>
      <c r="F11" s="22"/>
      <c r="G11" s="22"/>
      <c r="H11" s="22"/>
      <c r="I11" s="22"/>
      <c r="J11" s="22"/>
      <c r="K11" s="22"/>
    </row>
    <row r="12" spans="1:11" ht="12.75">
      <c r="A12" s="11" t="s">
        <v>57</v>
      </c>
      <c r="B12" s="39">
        <v>3</v>
      </c>
      <c r="C12" s="22">
        <v>1373</v>
      </c>
      <c r="D12" s="22"/>
      <c r="E12" s="22">
        <v>0</v>
      </c>
      <c r="F12" s="22"/>
      <c r="G12" s="22">
        <v>0</v>
      </c>
      <c r="H12" s="22"/>
      <c r="I12" s="22">
        <f>SUM(C12:G12)</f>
        <v>1373</v>
      </c>
      <c r="J12" s="22"/>
      <c r="K12" s="22">
        <v>0</v>
      </c>
    </row>
    <row r="13" spans="1:11" ht="12.75">
      <c r="A13" s="11" t="s">
        <v>58</v>
      </c>
      <c r="B13" s="36">
        <v>4</v>
      </c>
      <c r="C13" s="22">
        <v>25002</v>
      </c>
      <c r="D13" s="22"/>
      <c r="E13" s="22">
        <v>843</v>
      </c>
      <c r="F13" s="22"/>
      <c r="G13" s="22">
        <v>19178</v>
      </c>
      <c r="H13" s="22"/>
      <c r="I13" s="22">
        <f>SUM(C13:G13)</f>
        <v>45023</v>
      </c>
      <c r="J13" s="22"/>
      <c r="K13" s="22">
        <v>26042</v>
      </c>
    </row>
    <row r="14" spans="1:7" ht="12.75">
      <c r="A14" s="11"/>
      <c r="B14" s="36"/>
      <c r="D14" s="19"/>
      <c r="E14" s="19"/>
      <c r="F14" s="20"/>
      <c r="G14" s="19"/>
    </row>
    <row r="15" spans="1:11" ht="12.75">
      <c r="A15" s="7" t="s">
        <v>59</v>
      </c>
      <c r="B15" s="36"/>
      <c r="C15" s="74">
        <f>SUM(C12:C14)</f>
        <v>26375</v>
      </c>
      <c r="D15" s="72"/>
      <c r="E15" s="74">
        <f>SUM(E12:E14)</f>
        <v>843</v>
      </c>
      <c r="F15" s="72"/>
      <c r="G15" s="74">
        <f>SUM(G12:G14)</f>
        <v>19178</v>
      </c>
      <c r="H15" s="17"/>
      <c r="I15" s="74">
        <f>SUM(I12:I14)</f>
        <v>46396</v>
      </c>
      <c r="J15" s="17"/>
      <c r="K15" s="74">
        <f>SUM(K12:K14)</f>
        <v>26042</v>
      </c>
    </row>
    <row r="16" spans="1:7" ht="12.75">
      <c r="A16" s="11"/>
      <c r="B16" s="39"/>
      <c r="D16" s="40"/>
      <c r="E16" s="40"/>
      <c r="F16" s="20"/>
      <c r="G16" s="40"/>
    </row>
    <row r="17" spans="1:11" ht="12.75">
      <c r="A17" s="10" t="s">
        <v>60</v>
      </c>
      <c r="B17" s="11"/>
      <c r="C17" s="22"/>
      <c r="D17" s="22"/>
      <c r="E17" s="22"/>
      <c r="F17" s="22"/>
      <c r="G17" s="22"/>
      <c r="H17" s="22"/>
      <c r="I17" s="22"/>
      <c r="J17" s="22"/>
      <c r="K17" s="22"/>
    </row>
    <row r="18" spans="1:11" ht="12.75">
      <c r="A18" s="37" t="s">
        <v>90</v>
      </c>
      <c r="B18" s="36">
        <v>5</v>
      </c>
      <c r="C18" s="80">
        <v>18996</v>
      </c>
      <c r="D18" s="22"/>
      <c r="E18" s="80">
        <v>0</v>
      </c>
      <c r="F18" s="22"/>
      <c r="G18" s="80">
        <v>3500</v>
      </c>
      <c r="H18" s="22"/>
      <c r="I18" s="80">
        <f>SUM(C18:G18)</f>
        <v>22496</v>
      </c>
      <c r="J18" s="22"/>
      <c r="K18" s="80">
        <v>1732</v>
      </c>
    </row>
    <row r="19" spans="1:11" ht="12.75">
      <c r="A19" s="41"/>
      <c r="B19" s="36"/>
      <c r="C19" s="22"/>
      <c r="D19" s="22"/>
      <c r="E19" s="22"/>
      <c r="F19" s="22"/>
      <c r="G19" s="22"/>
      <c r="H19" s="22"/>
      <c r="I19" s="22"/>
      <c r="J19" s="22"/>
      <c r="K19" s="22"/>
    </row>
    <row r="20" spans="1:7" ht="12.75">
      <c r="A20" s="11"/>
      <c r="B20" s="11"/>
      <c r="D20" s="20"/>
      <c r="E20" s="20"/>
      <c r="F20" s="20"/>
      <c r="G20" s="20"/>
    </row>
    <row r="21" spans="1:11" ht="13.5" thickBot="1">
      <c r="A21" s="7" t="s">
        <v>75</v>
      </c>
      <c r="B21" s="11"/>
      <c r="C21" s="71">
        <f>C15-C18</f>
        <v>7379</v>
      </c>
      <c r="D21" s="72"/>
      <c r="E21" s="71">
        <f>E15-E18</f>
        <v>843</v>
      </c>
      <c r="F21" s="72"/>
      <c r="G21" s="71">
        <f>G15-G18</f>
        <v>15678</v>
      </c>
      <c r="H21" s="17"/>
      <c r="I21" s="71">
        <f>I15-I18</f>
        <v>23900</v>
      </c>
      <c r="J21" s="17"/>
      <c r="K21" s="71">
        <f>K15-K18</f>
        <v>24310</v>
      </c>
    </row>
    <row r="22" spans="1:7" ht="12.75">
      <c r="A22" s="11"/>
      <c r="B22" s="36"/>
      <c r="D22" s="40"/>
      <c r="E22" s="40"/>
      <c r="F22" s="40"/>
      <c r="G22" s="40"/>
    </row>
    <row r="23" spans="1:11" ht="12.75">
      <c r="A23" s="7" t="s">
        <v>61</v>
      </c>
      <c r="B23" s="36"/>
      <c r="C23" s="22"/>
      <c r="D23" s="22"/>
      <c r="E23" s="22"/>
      <c r="F23" s="22"/>
      <c r="G23" s="22"/>
      <c r="H23" s="22"/>
      <c r="I23" s="22"/>
      <c r="J23" s="22"/>
      <c r="K23" s="22"/>
    </row>
    <row r="24" spans="1:11" ht="12.75">
      <c r="A24" s="7" t="s">
        <v>62</v>
      </c>
      <c r="B24" s="36"/>
      <c r="C24" s="22"/>
      <c r="D24" s="22"/>
      <c r="E24" s="22"/>
      <c r="F24" s="22"/>
      <c r="G24" s="22"/>
      <c r="H24" s="22"/>
      <c r="I24" s="22"/>
      <c r="J24" s="22"/>
      <c r="K24" s="22"/>
    </row>
    <row r="25" spans="1:11" ht="12.75">
      <c r="A25" s="37" t="s">
        <v>63</v>
      </c>
      <c r="C25" s="22">
        <f>'P&amp;L'!C33</f>
        <v>7379</v>
      </c>
      <c r="D25" s="22"/>
      <c r="E25" s="22"/>
      <c r="F25" s="22"/>
      <c r="G25" s="22"/>
      <c r="H25" s="22"/>
      <c r="I25" s="22">
        <f>SUM(C25:G25)</f>
        <v>7379</v>
      </c>
      <c r="J25" s="22"/>
      <c r="K25" s="22">
        <v>11548</v>
      </c>
    </row>
    <row r="26" spans="1:11" ht="25.5">
      <c r="A26" s="37" t="s">
        <v>119</v>
      </c>
      <c r="C26" s="22"/>
      <c r="D26" s="22"/>
      <c r="E26" s="22">
        <f>'P&amp;L'!E33</f>
        <v>843</v>
      </c>
      <c r="F26" s="22"/>
      <c r="G26" s="22"/>
      <c r="H26" s="22"/>
      <c r="I26" s="22">
        <f>SUM(C26:G26)</f>
        <v>843</v>
      </c>
      <c r="J26" s="22"/>
      <c r="K26" s="22">
        <v>948</v>
      </c>
    </row>
    <row r="27" spans="1:11" ht="25.5">
      <c r="A27" s="78" t="s">
        <v>127</v>
      </c>
      <c r="C27" s="22"/>
      <c r="D27" s="22"/>
      <c r="E27" s="22"/>
      <c r="F27" s="22"/>
      <c r="G27" s="22">
        <f>'P&amp;L'!G33</f>
        <v>15678</v>
      </c>
      <c r="H27" s="22"/>
      <c r="I27" s="22">
        <f>SUM(C27:G27)</f>
        <v>15678</v>
      </c>
      <c r="J27" s="22"/>
      <c r="K27" s="22">
        <v>11814</v>
      </c>
    </row>
    <row r="28" spans="1:5" ht="12.75">
      <c r="A28" s="37"/>
      <c r="B28" s="36"/>
      <c r="C28" s="36"/>
      <c r="D28" s="13"/>
      <c r="E28" s="13"/>
    </row>
    <row r="29" spans="1:11" ht="13.5" thickBot="1">
      <c r="A29" s="43" t="s">
        <v>64</v>
      </c>
      <c r="B29" s="36"/>
      <c r="C29" s="71">
        <f>SUM(C25:C28)</f>
        <v>7379</v>
      </c>
      <c r="D29" s="73">
        <f>SUM(D25:D28)</f>
        <v>0</v>
      </c>
      <c r="E29" s="71">
        <f>SUM(E25:E28)</f>
        <v>843</v>
      </c>
      <c r="F29" s="72"/>
      <c r="G29" s="71">
        <f>SUM(G25:G28)</f>
        <v>15678</v>
      </c>
      <c r="H29" s="17"/>
      <c r="I29" s="71">
        <f>SUM(I25:I28)</f>
        <v>23900</v>
      </c>
      <c r="J29" s="17"/>
      <c r="K29" s="71">
        <f>SUM(K25:K28)</f>
        <v>24310</v>
      </c>
    </row>
    <row r="31" ht="12.75">
      <c r="A31" s="1" t="s">
        <v>97</v>
      </c>
    </row>
    <row r="33" ht="12.75">
      <c r="A33" s="1" t="s">
        <v>65</v>
      </c>
    </row>
    <row r="39" spans="1:5" ht="12.75">
      <c r="A39" s="1" t="s">
        <v>8</v>
      </c>
      <c r="E39" s="1" t="s">
        <v>23</v>
      </c>
    </row>
    <row r="40" spans="1:5" ht="12.75">
      <c r="A40" s="1" t="s">
        <v>24</v>
      </c>
      <c r="E40" s="1" t="s">
        <v>91</v>
      </c>
    </row>
    <row r="41" spans="1:5" ht="12.75">
      <c r="A41" s="1" t="s">
        <v>34</v>
      </c>
      <c r="E41" s="1" t="s">
        <v>26</v>
      </c>
    </row>
    <row r="51" ht="12.75">
      <c r="E51" s="1">
        <v>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2"/>
  <sheetViews>
    <sheetView zoomScalePageLayoutView="0" workbookViewId="0" topLeftCell="A28">
      <selection activeCell="J38" sqref="J38"/>
    </sheetView>
  </sheetViews>
  <sheetFormatPr defaultColWidth="9.140625" defaultRowHeight="12.75"/>
  <cols>
    <col min="1" max="1" width="3.28125" style="0" customWidth="1"/>
    <col min="2" max="2" width="76.421875" style="0" customWidth="1"/>
  </cols>
  <sheetData>
    <row r="1" spans="1:3" s="47" customFormat="1" ht="12.75">
      <c r="A1" s="7" t="str">
        <f>'P&amp;L'!A1</f>
        <v>Methodist Church</v>
      </c>
      <c r="C1" s="1"/>
    </row>
    <row r="2" s="47" customFormat="1" ht="12.75">
      <c r="A2" s="7" t="str">
        <f>'P&amp;L'!A2</f>
        <v>Isle of Man District</v>
      </c>
    </row>
    <row r="3" s="47" customFormat="1" ht="12.75">
      <c r="A3" s="7" t="s">
        <v>104</v>
      </c>
    </row>
    <row r="4" spans="1:7" s="58" customFormat="1" ht="18" customHeight="1">
      <c r="A4" s="91" t="s">
        <v>20</v>
      </c>
      <c r="B4" s="91"/>
      <c r="C4" s="91"/>
      <c r="D4" s="55"/>
      <c r="E4" s="56"/>
      <c r="F4" s="56"/>
      <c r="G4" s="57"/>
    </row>
    <row r="5" spans="1:7" s="58" customFormat="1" ht="18" customHeight="1">
      <c r="A5" s="44"/>
      <c r="B5" s="44"/>
      <c r="C5" s="44"/>
      <c r="D5" s="55"/>
      <c r="E5" s="56"/>
      <c r="F5" s="56"/>
      <c r="G5" s="57"/>
    </row>
    <row r="6" spans="1:7" s="58" customFormat="1" ht="18" customHeight="1">
      <c r="A6" s="44">
        <v>1</v>
      </c>
      <c r="B6" s="44" t="s">
        <v>66</v>
      </c>
      <c r="C6" s="44"/>
      <c r="D6" s="55"/>
      <c r="E6" s="56"/>
      <c r="F6" s="56"/>
      <c r="G6" s="57"/>
    </row>
    <row r="7" spans="2:6" s="58" customFormat="1" ht="18" customHeight="1">
      <c r="B7" s="48" t="s">
        <v>67</v>
      </c>
      <c r="C7" s="45"/>
      <c r="D7" s="26"/>
      <c r="E7" s="59"/>
      <c r="F7" s="59"/>
    </row>
    <row r="8" spans="1:6" s="58" customFormat="1" ht="12.75" customHeight="1">
      <c r="A8" s="60"/>
      <c r="B8" s="90" t="s">
        <v>102</v>
      </c>
      <c r="C8" s="90"/>
      <c r="D8" s="46"/>
      <c r="E8" s="61"/>
      <c r="F8" s="61"/>
    </row>
    <row r="9" spans="1:6" s="58" customFormat="1" ht="12.75">
      <c r="A9" s="60"/>
      <c r="B9" s="90"/>
      <c r="C9" s="90"/>
      <c r="D9" s="46"/>
      <c r="E9" s="61"/>
      <c r="F9" s="61"/>
    </row>
    <row r="10" spans="1:6" s="58" customFormat="1" ht="12.75">
      <c r="A10" s="60"/>
      <c r="B10" s="90"/>
      <c r="C10" s="90"/>
      <c r="D10" s="46"/>
      <c r="E10" s="61"/>
      <c r="F10" s="61"/>
    </row>
    <row r="11" spans="1:6" s="58" customFormat="1" ht="12.75">
      <c r="A11" s="60"/>
      <c r="B11" s="90"/>
      <c r="C11" s="90"/>
      <c r="D11" s="46"/>
      <c r="E11" s="61"/>
      <c r="F11" s="61"/>
    </row>
    <row r="12" spans="1:6" s="58" customFormat="1" ht="12.75">
      <c r="A12" s="60"/>
      <c r="B12" s="90"/>
      <c r="C12" s="90"/>
      <c r="D12" s="46"/>
      <c r="E12" s="61"/>
      <c r="F12" s="61"/>
    </row>
    <row r="13" spans="1:6" s="58" customFormat="1" ht="12.75">
      <c r="A13" s="60"/>
      <c r="B13" s="51"/>
      <c r="C13" s="51"/>
      <c r="D13" s="46"/>
      <c r="E13" s="61"/>
      <c r="F13" s="61"/>
    </row>
    <row r="14" spans="1:6" s="58" customFormat="1" ht="12.75">
      <c r="A14" s="60"/>
      <c r="B14" s="50" t="s">
        <v>4</v>
      </c>
      <c r="C14" s="49"/>
      <c r="D14" s="46"/>
      <c r="E14" s="61"/>
      <c r="F14" s="61"/>
    </row>
    <row r="15" spans="1:6" s="58" customFormat="1" ht="15" customHeight="1">
      <c r="A15" s="60"/>
      <c r="B15" s="90" t="s">
        <v>9</v>
      </c>
      <c r="C15" s="90"/>
      <c r="D15" s="46"/>
      <c r="E15" s="61"/>
      <c r="F15" s="61"/>
    </row>
    <row r="16" spans="1:6" s="58" customFormat="1" ht="15" customHeight="1">
      <c r="A16" s="60"/>
      <c r="B16" s="90"/>
      <c r="C16" s="90"/>
      <c r="D16" s="46"/>
      <c r="E16" s="61"/>
      <c r="F16" s="61"/>
    </row>
    <row r="17" spans="1:6" s="58" customFormat="1" ht="12.75">
      <c r="A17" s="60"/>
      <c r="B17" s="90"/>
      <c r="C17" s="90"/>
      <c r="D17" s="46"/>
      <c r="E17" s="61"/>
      <c r="F17" s="61"/>
    </row>
    <row r="18" spans="1:6" s="58" customFormat="1" ht="12.75">
      <c r="A18" s="60"/>
      <c r="B18" s="51"/>
      <c r="C18" s="51"/>
      <c r="D18" s="46"/>
      <c r="E18" s="61"/>
      <c r="F18" s="61"/>
    </row>
    <row r="19" spans="1:6" s="58" customFormat="1" ht="12.75">
      <c r="A19" s="60"/>
      <c r="B19" s="52" t="s">
        <v>5</v>
      </c>
      <c r="C19" s="51"/>
      <c r="D19" s="46"/>
      <c r="E19" s="61"/>
      <c r="F19" s="61"/>
    </row>
    <row r="20" spans="1:6" s="58" customFormat="1" ht="15" customHeight="1">
      <c r="A20" s="60"/>
      <c r="B20" s="92" t="s">
        <v>7</v>
      </c>
      <c r="C20" s="92"/>
      <c r="D20" s="46"/>
      <c r="E20" s="61"/>
      <c r="F20" s="61"/>
    </row>
    <row r="21" spans="1:6" s="58" customFormat="1" ht="12.75">
      <c r="A21" s="60"/>
      <c r="B21" s="92"/>
      <c r="C21" s="92"/>
      <c r="D21" s="46"/>
      <c r="E21" s="61"/>
      <c r="F21" s="61"/>
    </row>
    <row r="22" spans="1:6" s="58" customFormat="1" ht="12.75">
      <c r="A22" s="60"/>
      <c r="B22" s="54"/>
      <c r="C22" s="54"/>
      <c r="D22" s="46"/>
      <c r="E22" s="61"/>
      <c r="F22" s="61"/>
    </row>
    <row r="23" spans="1:6" s="58" customFormat="1" ht="12.75">
      <c r="A23" s="81"/>
      <c r="B23" s="82" t="s">
        <v>116</v>
      </c>
      <c r="C23" s="54"/>
      <c r="D23" s="46"/>
      <c r="E23" s="61"/>
      <c r="F23" s="61"/>
    </row>
    <row r="24" spans="1:6" s="58" customFormat="1" ht="38.25">
      <c r="A24" s="60"/>
      <c r="B24" s="54" t="s">
        <v>117</v>
      </c>
      <c r="C24" s="54"/>
      <c r="D24" s="46"/>
      <c r="E24" s="61"/>
      <c r="F24" s="61"/>
    </row>
    <row r="25" spans="1:6" s="58" customFormat="1" ht="12.75">
      <c r="A25" s="60"/>
      <c r="B25" s="54"/>
      <c r="C25" s="54"/>
      <c r="D25" s="46"/>
      <c r="E25" s="61"/>
      <c r="F25" s="61"/>
    </row>
    <row r="26" spans="1:6" s="58" customFormat="1" ht="12.75">
      <c r="A26" s="60"/>
      <c r="B26" s="50" t="s">
        <v>6</v>
      </c>
      <c r="C26" s="54"/>
      <c r="D26" s="46"/>
      <c r="E26" s="61"/>
      <c r="F26" s="61"/>
    </row>
    <row r="27" spans="1:6" s="58" customFormat="1" ht="15" customHeight="1">
      <c r="A27" s="60"/>
      <c r="B27" s="90" t="s">
        <v>71</v>
      </c>
      <c r="C27" s="90"/>
      <c r="D27" s="46"/>
      <c r="E27" s="61"/>
      <c r="F27" s="61"/>
    </row>
    <row r="28" spans="1:6" s="58" customFormat="1" ht="12.75">
      <c r="A28" s="60"/>
      <c r="B28" s="90"/>
      <c r="C28" s="90"/>
      <c r="D28" s="46"/>
      <c r="E28" s="61"/>
      <c r="F28" s="61"/>
    </row>
    <row r="29" spans="4:6" s="62" customFormat="1" ht="12.75">
      <c r="D29" s="63"/>
      <c r="E29" s="64"/>
      <c r="F29" s="64"/>
    </row>
    <row r="30" spans="1:6" s="58" customFormat="1" ht="12.75">
      <c r="A30" s="60"/>
      <c r="B30" s="44" t="s">
        <v>3</v>
      </c>
      <c r="C30" s="44"/>
      <c r="D30" s="46"/>
      <c r="E30" s="61"/>
      <c r="F30" s="61"/>
    </row>
    <row r="31" spans="1:6" s="58" customFormat="1" ht="12.75">
      <c r="A31" s="60"/>
      <c r="B31" s="89" t="s">
        <v>68</v>
      </c>
      <c r="C31" s="89"/>
      <c r="D31" s="46"/>
      <c r="E31" s="61"/>
      <c r="F31" s="61"/>
    </row>
    <row r="32" spans="1:6" s="58" customFormat="1" ht="12.75">
      <c r="A32" s="60"/>
      <c r="B32" s="53"/>
      <c r="C32" s="53"/>
      <c r="D32" s="46"/>
      <c r="E32" s="61"/>
      <c r="F32" s="61"/>
    </row>
    <row r="33" spans="1:6" s="58" customFormat="1" ht="12.75">
      <c r="A33" s="60"/>
      <c r="B33" s="44" t="s">
        <v>1</v>
      </c>
      <c r="C33" s="44"/>
      <c r="D33" s="46"/>
      <c r="E33" s="61"/>
      <c r="F33" s="61"/>
    </row>
    <row r="34" spans="1:6" s="58" customFormat="1" ht="12.75">
      <c r="A34" s="60"/>
      <c r="B34" s="89" t="s">
        <v>69</v>
      </c>
      <c r="C34" s="89"/>
      <c r="D34" s="46"/>
      <c r="E34" s="61"/>
      <c r="F34" s="61"/>
    </row>
    <row r="35" spans="1:6" s="58" customFormat="1" ht="12.75">
      <c r="A35" s="60"/>
      <c r="B35" s="53"/>
      <c r="C35" s="53"/>
      <c r="D35" s="46"/>
      <c r="E35" s="61"/>
      <c r="F35" s="61"/>
    </row>
    <row r="36" spans="1:6" s="58" customFormat="1" ht="12.75">
      <c r="A36" s="60"/>
      <c r="B36" s="44" t="s">
        <v>72</v>
      </c>
      <c r="C36" s="53"/>
      <c r="D36" s="46"/>
      <c r="E36" s="61"/>
      <c r="F36" s="61"/>
    </row>
    <row r="37" spans="1:6" s="58" customFormat="1" ht="12.75">
      <c r="A37" s="60"/>
      <c r="B37" s="53"/>
      <c r="C37" s="53"/>
      <c r="D37" s="46"/>
      <c r="E37" s="61"/>
      <c r="F37" s="61"/>
    </row>
    <row r="38" spans="2:3" s="47" customFormat="1" ht="12.75" customHeight="1">
      <c r="B38" s="90" t="s">
        <v>120</v>
      </c>
      <c r="C38" s="90"/>
    </row>
    <row r="39" spans="2:3" s="47" customFormat="1" ht="12.75">
      <c r="B39" s="90"/>
      <c r="C39" s="90"/>
    </row>
    <row r="40" spans="2:3" s="47" customFormat="1" ht="12.75">
      <c r="B40" s="90"/>
      <c r="C40" s="90"/>
    </row>
    <row r="41" spans="2:3" s="47" customFormat="1" ht="12.75">
      <c r="B41" s="90" t="s">
        <v>70</v>
      </c>
      <c r="C41" s="90"/>
    </row>
    <row r="42" spans="2:3" s="47" customFormat="1" ht="12.75">
      <c r="B42" s="90"/>
      <c r="C42" s="90"/>
    </row>
    <row r="43" spans="2:3" s="47" customFormat="1" ht="12.75">
      <c r="B43" s="90"/>
      <c r="C43" s="90"/>
    </row>
    <row r="44" spans="2:3" s="47" customFormat="1" ht="12.75">
      <c r="B44" s="90"/>
      <c r="C44" s="90"/>
    </row>
    <row r="52" spans="1:3" ht="12.75">
      <c r="A52" s="88">
        <v>6</v>
      </c>
      <c r="B52" s="88"/>
      <c r="C52" s="88"/>
    </row>
  </sheetData>
  <sheetProtection/>
  <mergeCells count="10">
    <mergeCell ref="A52:C52"/>
    <mergeCell ref="B34:C34"/>
    <mergeCell ref="B38:C40"/>
    <mergeCell ref="B41:C44"/>
    <mergeCell ref="B8:C12"/>
    <mergeCell ref="A4:C4"/>
    <mergeCell ref="B15:C17"/>
    <mergeCell ref="B20:C21"/>
    <mergeCell ref="B27:C28"/>
    <mergeCell ref="B31:C3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5"/>
  <sheetViews>
    <sheetView zoomScalePageLayoutView="0" workbookViewId="0" topLeftCell="A12">
      <selection activeCell="L38" sqref="L38:L39"/>
    </sheetView>
  </sheetViews>
  <sheetFormatPr defaultColWidth="9.140625" defaultRowHeight="12.75"/>
  <cols>
    <col min="1" max="1" width="3.140625" style="1" customWidth="1"/>
    <col min="2" max="2" width="17.57421875" style="1" customWidth="1"/>
    <col min="3" max="4" width="9.140625" style="1" customWidth="1"/>
    <col min="5" max="5" width="19.421875" style="1" customWidth="1"/>
    <col min="6" max="6" width="9.140625" style="1" customWidth="1"/>
    <col min="7" max="7" width="1.7109375" style="1" customWidth="1"/>
    <col min="8" max="16384" width="9.140625" style="1" customWidth="1"/>
  </cols>
  <sheetData>
    <row r="1" spans="1:8" ht="12.75">
      <c r="A1" s="65" t="str">
        <f>'Notes P1'!A1</f>
        <v>Methodist Church</v>
      </c>
      <c r="B1" s="66"/>
      <c r="C1" s="66"/>
      <c r="D1" s="66"/>
      <c r="E1" s="66"/>
      <c r="F1" s="66"/>
      <c r="G1" s="66"/>
      <c r="H1" s="66"/>
    </row>
    <row r="2" spans="1:8" ht="12.75">
      <c r="A2" s="65" t="str">
        <f>'Notes P1'!A2</f>
        <v>Isle of Man District</v>
      </c>
      <c r="B2" s="66"/>
      <c r="C2" s="66"/>
      <c r="D2" s="66"/>
      <c r="E2" s="66"/>
      <c r="F2" s="66"/>
      <c r="G2" s="66"/>
      <c r="H2" s="66"/>
    </row>
    <row r="3" spans="1:8" ht="12.75">
      <c r="A3" s="65" t="str">
        <f>'Notes P1'!A3</f>
        <v>Year ended 31 August 2016</v>
      </c>
      <c r="B3" s="66"/>
      <c r="C3" s="66"/>
      <c r="D3" s="66"/>
      <c r="E3" s="66"/>
      <c r="F3" s="66"/>
      <c r="G3" s="66"/>
      <c r="H3" s="66"/>
    </row>
    <row r="4" spans="2:8" ht="12.75">
      <c r="B4" s="66"/>
      <c r="C4" s="66"/>
      <c r="D4" s="66"/>
      <c r="E4" s="66"/>
      <c r="F4" s="66"/>
      <c r="G4" s="66"/>
      <c r="H4" s="66"/>
    </row>
    <row r="5" spans="1:8" ht="12.75">
      <c r="A5" s="65" t="s">
        <v>76</v>
      </c>
      <c r="B5" s="66"/>
      <c r="C5" s="66"/>
      <c r="D5" s="66"/>
      <c r="E5" s="66"/>
      <c r="F5" s="66"/>
      <c r="G5" s="66"/>
      <c r="H5" s="66"/>
    </row>
    <row r="6" spans="1:8" ht="12.75">
      <c r="A6" s="65"/>
      <c r="B6" s="66"/>
      <c r="C6" s="66"/>
      <c r="D6" s="66"/>
      <c r="E6" s="66"/>
      <c r="F6" s="66"/>
      <c r="G6" s="66"/>
      <c r="H6" s="66"/>
    </row>
    <row r="7" spans="1:5" ht="12.75">
      <c r="A7" s="65">
        <v>2</v>
      </c>
      <c r="B7" s="7" t="s">
        <v>93</v>
      </c>
      <c r="C7" s="41"/>
      <c r="D7" s="41"/>
      <c r="E7" s="7"/>
    </row>
    <row r="8" spans="1:3" ht="12.75">
      <c r="A8" s="65"/>
      <c r="B8" s="11"/>
      <c r="C8" s="11"/>
    </row>
    <row r="9" spans="1:9" ht="12.75">
      <c r="A9" s="65"/>
      <c r="B9" s="93" t="s">
        <v>95</v>
      </c>
      <c r="C9" s="93"/>
      <c r="D9" s="93"/>
      <c r="E9" s="93"/>
      <c r="F9" s="93"/>
      <c r="G9" s="93"/>
      <c r="H9" s="93"/>
      <c r="I9" s="93"/>
    </row>
    <row r="10" spans="1:9" ht="12.75">
      <c r="A10" s="65"/>
      <c r="B10" s="93"/>
      <c r="C10" s="93"/>
      <c r="D10" s="93"/>
      <c r="E10" s="93"/>
      <c r="F10" s="93"/>
      <c r="G10" s="93"/>
      <c r="H10" s="93"/>
      <c r="I10" s="93"/>
    </row>
    <row r="11" spans="1:9" ht="12.75">
      <c r="A11" s="65"/>
      <c r="B11" s="93"/>
      <c r="C11" s="93"/>
      <c r="D11" s="93"/>
      <c r="E11" s="93"/>
      <c r="F11" s="93"/>
      <c r="G11" s="93"/>
      <c r="H11" s="93"/>
      <c r="I11" s="93"/>
    </row>
    <row r="12" spans="1:8" ht="12.75">
      <c r="A12" s="65"/>
      <c r="B12" s="41"/>
      <c r="C12" s="11"/>
      <c r="F12" s="38"/>
      <c r="G12" s="38"/>
      <c r="H12" s="38"/>
    </row>
    <row r="13" spans="1:3" ht="12.75">
      <c r="A13" s="65">
        <v>3</v>
      </c>
      <c r="B13" s="10" t="s">
        <v>73</v>
      </c>
      <c r="C13" s="11"/>
    </row>
    <row r="14" spans="1:8" ht="12.75">
      <c r="A14" s="11"/>
      <c r="B14" s="66"/>
      <c r="C14" s="66"/>
      <c r="D14" s="66"/>
      <c r="E14" s="66"/>
      <c r="F14" s="67">
        <v>2016</v>
      </c>
      <c r="G14" s="67"/>
      <c r="H14" s="67">
        <v>2015</v>
      </c>
    </row>
    <row r="15" spans="1:8" ht="12.75">
      <c r="A15" s="11"/>
      <c r="B15" s="66"/>
      <c r="C15" s="66"/>
      <c r="D15" s="66"/>
      <c r="E15" s="66"/>
      <c r="F15" s="67" t="s">
        <v>0</v>
      </c>
      <c r="G15" s="67"/>
      <c r="H15" s="67" t="s">
        <v>0</v>
      </c>
    </row>
    <row r="16" spans="1:8" ht="12.75">
      <c r="A16" s="11"/>
      <c r="B16" s="42"/>
      <c r="C16" s="66"/>
      <c r="D16" s="66"/>
      <c r="E16" s="66"/>
      <c r="F16" s="40"/>
      <c r="G16" s="66"/>
      <c r="H16" s="40"/>
    </row>
    <row r="17" spans="1:8" ht="12.75">
      <c r="A17" s="11"/>
      <c r="B17" s="42" t="s">
        <v>77</v>
      </c>
      <c r="C17" s="66"/>
      <c r="D17" s="66"/>
      <c r="E17" s="66"/>
      <c r="F17" s="40">
        <v>1373</v>
      </c>
      <c r="G17" s="66"/>
      <c r="H17" s="40">
        <v>0</v>
      </c>
    </row>
    <row r="18" spans="1:8" ht="12.75">
      <c r="A18" s="11"/>
      <c r="B18" s="42"/>
      <c r="C18" s="66"/>
      <c r="D18" s="66"/>
      <c r="E18" s="66"/>
      <c r="F18" s="40"/>
      <c r="G18" s="66"/>
      <c r="H18" s="40"/>
    </row>
    <row r="19" spans="3:8" ht="13.5" thickBot="1">
      <c r="C19" s="66"/>
      <c r="D19" s="66"/>
      <c r="E19" s="66"/>
      <c r="F19" s="68">
        <f>SUM(F16:F18)</f>
        <v>1373</v>
      </c>
      <c r="G19" s="66"/>
      <c r="H19" s="68">
        <f>SUM(H16:H17)</f>
        <v>0</v>
      </c>
    </row>
    <row r="20" spans="3:8" ht="12.75">
      <c r="C20" s="66"/>
      <c r="D20" s="66"/>
      <c r="E20" s="66"/>
      <c r="F20" s="40"/>
      <c r="G20" s="66"/>
      <c r="H20" s="40"/>
    </row>
    <row r="21" spans="1:8" ht="12.75">
      <c r="A21" s="65">
        <v>4</v>
      </c>
      <c r="B21" s="17" t="s">
        <v>81</v>
      </c>
      <c r="C21" s="66"/>
      <c r="D21" s="66"/>
      <c r="E21" s="66"/>
      <c r="F21" s="67">
        <v>2016</v>
      </c>
      <c r="G21" s="67"/>
      <c r="H21" s="67">
        <v>2015</v>
      </c>
    </row>
    <row r="22" spans="1:8" ht="12.75">
      <c r="A22" s="65"/>
      <c r="B22" s="17"/>
      <c r="C22" s="66"/>
      <c r="D22" s="66"/>
      <c r="E22" s="66"/>
      <c r="F22" s="67" t="s">
        <v>0</v>
      </c>
      <c r="G22" s="67"/>
      <c r="H22" s="67" t="s">
        <v>0</v>
      </c>
    </row>
    <row r="23" spans="1:8" ht="12.75">
      <c r="A23" s="65"/>
      <c r="B23" s="17"/>
      <c r="C23" s="66"/>
      <c r="D23" s="66"/>
      <c r="E23" s="66"/>
      <c r="F23" s="67"/>
      <c r="G23" s="67"/>
      <c r="H23" s="67"/>
    </row>
    <row r="24" spans="1:8" ht="13.5" thickBot="1">
      <c r="A24" s="65"/>
      <c r="B24" s="1" t="s">
        <v>121</v>
      </c>
      <c r="C24" s="66"/>
      <c r="D24" s="66"/>
      <c r="E24" s="66"/>
      <c r="F24" s="69">
        <v>45023</v>
      </c>
      <c r="G24" s="66"/>
      <c r="H24" s="69">
        <v>26042</v>
      </c>
    </row>
    <row r="25" spans="1:8" ht="12.75">
      <c r="A25" s="65"/>
      <c r="B25" s="17"/>
      <c r="C25" s="66"/>
      <c r="D25" s="66"/>
      <c r="E25" s="66"/>
      <c r="F25" s="40"/>
      <c r="G25" s="66"/>
      <c r="H25" s="40"/>
    </row>
    <row r="26" spans="1:9" ht="12.75">
      <c r="A26" s="65"/>
      <c r="B26" s="84" t="s">
        <v>122</v>
      </c>
      <c r="C26" s="84"/>
      <c r="D26" s="84"/>
      <c r="E26" s="84"/>
      <c r="F26" s="84"/>
      <c r="G26" s="84"/>
      <c r="H26" s="84"/>
      <c r="I26" s="84"/>
    </row>
    <row r="27" spans="2:9" ht="12.75">
      <c r="B27" s="84"/>
      <c r="C27" s="84"/>
      <c r="D27" s="84"/>
      <c r="E27" s="84"/>
      <c r="F27" s="84"/>
      <c r="G27" s="84"/>
      <c r="H27" s="84"/>
      <c r="I27" s="84"/>
    </row>
    <row r="28" spans="3:8" ht="12.75">
      <c r="C28" s="66"/>
      <c r="D28" s="66"/>
      <c r="E28" s="66"/>
      <c r="F28" s="40"/>
      <c r="G28" s="66"/>
      <c r="H28" s="40"/>
    </row>
    <row r="29" spans="1:8" ht="12.75">
      <c r="A29" s="65">
        <v>5</v>
      </c>
      <c r="B29" s="17" t="s">
        <v>74</v>
      </c>
      <c r="C29" s="66"/>
      <c r="D29" s="66"/>
      <c r="E29" s="66"/>
      <c r="F29" s="67">
        <f>F14</f>
        <v>2016</v>
      </c>
      <c r="G29" s="67"/>
      <c r="H29" s="67">
        <f>H14</f>
        <v>2015</v>
      </c>
    </row>
    <row r="30" spans="1:8" ht="12.75">
      <c r="A30" s="65"/>
      <c r="B30" s="41"/>
      <c r="C30" s="41"/>
      <c r="D30" s="41"/>
      <c r="E30" s="41"/>
      <c r="F30" s="67" t="s">
        <v>0</v>
      </c>
      <c r="G30" s="67"/>
      <c r="H30" s="67" t="s">
        <v>0</v>
      </c>
    </row>
    <row r="31" spans="1:8" ht="12.75">
      <c r="A31" s="65"/>
      <c r="B31" s="41"/>
      <c r="C31" s="41"/>
      <c r="D31" s="41"/>
      <c r="E31" s="41"/>
      <c r="F31" s="40"/>
      <c r="G31" s="67"/>
      <c r="H31" s="40"/>
    </row>
    <row r="32" spans="1:8" ht="12.75">
      <c r="A32" s="65"/>
      <c r="B32" s="41" t="s">
        <v>123</v>
      </c>
      <c r="C32" s="41"/>
      <c r="D32" s="41"/>
      <c r="E32" s="41"/>
      <c r="F32" s="40">
        <v>0</v>
      </c>
      <c r="G32" s="67"/>
      <c r="H32" s="40">
        <v>350</v>
      </c>
    </row>
    <row r="33" spans="1:8" ht="12.75">
      <c r="A33" s="65"/>
      <c r="B33" s="41" t="s">
        <v>124</v>
      </c>
      <c r="C33" s="41"/>
      <c r="D33" s="41"/>
      <c r="E33" s="41"/>
      <c r="F33" s="40">
        <v>22496</v>
      </c>
      <c r="G33" s="67"/>
      <c r="H33" s="40">
        <v>240</v>
      </c>
    </row>
    <row r="34" spans="1:8" ht="12.75">
      <c r="A34" s="65"/>
      <c r="B34" s="41" t="s">
        <v>125</v>
      </c>
      <c r="C34" s="41"/>
      <c r="D34" s="41"/>
      <c r="E34" s="41"/>
      <c r="F34" s="40">
        <v>0</v>
      </c>
      <c r="G34" s="67"/>
      <c r="H34" s="40">
        <v>1142</v>
      </c>
    </row>
    <row r="35" spans="1:8" ht="13.5" thickBot="1">
      <c r="A35" s="65"/>
      <c r="C35" s="41"/>
      <c r="D35" s="41"/>
      <c r="E35" s="41"/>
      <c r="F35" s="68">
        <f>SUM(F31:F33)</f>
        <v>22496</v>
      </c>
      <c r="G35" s="66"/>
      <c r="H35" s="68">
        <f>SUM(H32:H34)</f>
        <v>1732</v>
      </c>
    </row>
    <row r="36" spans="1:2" ht="12.75">
      <c r="A36" s="65"/>
      <c r="B36" s="17"/>
    </row>
    <row r="38" spans="1:2" ht="12.75">
      <c r="A38" s="65"/>
      <c r="B38" s="17"/>
    </row>
    <row r="39" spans="1:2" ht="12.75">
      <c r="A39" s="65"/>
      <c r="B39" s="17"/>
    </row>
    <row r="40" spans="1:9" ht="12.75">
      <c r="A40" s="65"/>
      <c r="B40" s="84"/>
      <c r="C40" s="84"/>
      <c r="D40" s="84"/>
      <c r="E40" s="84"/>
      <c r="F40" s="84"/>
      <c r="G40" s="84"/>
      <c r="H40" s="84"/>
      <c r="I40" s="84"/>
    </row>
    <row r="41" spans="1:9" ht="12.75">
      <c r="A41" s="65"/>
      <c r="B41" s="84"/>
      <c r="C41" s="84"/>
      <c r="D41" s="84"/>
      <c r="E41" s="84"/>
      <c r="F41" s="84"/>
      <c r="G41" s="84"/>
      <c r="H41" s="84"/>
      <c r="I41" s="84"/>
    </row>
    <row r="42" spans="1:2" ht="12.75">
      <c r="A42" s="65"/>
      <c r="B42" s="17"/>
    </row>
    <row r="45" spans="1:2" ht="12.75">
      <c r="A45" s="65"/>
      <c r="B45" s="17"/>
    </row>
    <row r="46" spans="2:9" ht="12.75">
      <c r="B46" s="84"/>
      <c r="C46" s="84"/>
      <c r="D46" s="84"/>
      <c r="E46" s="84"/>
      <c r="F46" s="84"/>
      <c r="G46" s="84"/>
      <c r="H46" s="84"/>
      <c r="I46" s="84"/>
    </row>
    <row r="47" spans="2:9" ht="12.75">
      <c r="B47" s="84"/>
      <c r="C47" s="84"/>
      <c r="D47" s="84"/>
      <c r="E47" s="84"/>
      <c r="F47" s="84"/>
      <c r="G47" s="84"/>
      <c r="H47" s="84"/>
      <c r="I47" s="84"/>
    </row>
    <row r="48" spans="2:9" ht="12.75">
      <c r="B48" s="84"/>
      <c r="C48" s="84"/>
      <c r="D48" s="84"/>
      <c r="E48" s="84"/>
      <c r="F48" s="84"/>
      <c r="G48" s="84"/>
      <c r="H48" s="84"/>
      <c r="I48" s="84"/>
    </row>
    <row r="49" spans="2:9" ht="12.75">
      <c r="B49" s="84"/>
      <c r="C49" s="84"/>
      <c r="D49" s="84"/>
      <c r="E49" s="84"/>
      <c r="F49" s="84"/>
      <c r="G49" s="84"/>
      <c r="H49" s="84"/>
      <c r="I49" s="84"/>
    </row>
    <row r="51" spans="2:9" ht="12.75">
      <c r="B51" s="84"/>
      <c r="C51" s="84"/>
      <c r="D51" s="84"/>
      <c r="E51" s="84"/>
      <c r="F51" s="84"/>
      <c r="G51" s="84"/>
      <c r="H51" s="84"/>
      <c r="I51" s="84"/>
    </row>
    <row r="52" spans="2:9" ht="12.75">
      <c r="B52" s="84"/>
      <c r="C52" s="84"/>
      <c r="D52" s="84"/>
      <c r="E52" s="84"/>
      <c r="F52" s="84"/>
      <c r="G52" s="84"/>
      <c r="H52" s="84"/>
      <c r="I52" s="84"/>
    </row>
    <row r="54" ht="12.75">
      <c r="D54" s="1">
        <v>7</v>
      </c>
    </row>
    <row r="55" spans="1:9" ht="12.75">
      <c r="A55" s="86"/>
      <c r="B55" s="86"/>
      <c r="C55" s="86"/>
      <c r="D55" s="86"/>
      <c r="E55" s="86"/>
      <c r="F55" s="86"/>
      <c r="G55" s="86"/>
      <c r="H55" s="86"/>
      <c r="I55" s="86"/>
    </row>
  </sheetData>
  <sheetProtection/>
  <mergeCells count="6">
    <mergeCell ref="A55:I55"/>
    <mergeCell ref="B40:I41"/>
    <mergeCell ref="B26:I27"/>
    <mergeCell ref="B9:I11"/>
    <mergeCell ref="B46:I49"/>
    <mergeCell ref="B51:I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Methodist Church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Haynes</dc:creator>
  <cp:keywords/>
  <dc:description/>
  <cp:lastModifiedBy>methodist</cp:lastModifiedBy>
  <cp:lastPrinted>2016-11-23T14:37:02Z</cp:lastPrinted>
  <dcterms:created xsi:type="dcterms:W3CDTF">2006-05-09T09:43:36Z</dcterms:created>
  <dcterms:modified xsi:type="dcterms:W3CDTF">2017-02-16T10:33:45Z</dcterms:modified>
  <cp:category/>
  <cp:version/>
  <cp:contentType/>
  <cp:contentStatus/>
</cp:coreProperties>
</file>